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etorgft4624937.sharepoint.com/sites/HLH/Shared Documents/FY2022/Funds/24330 - ESSER III/"/>
    </mc:Choice>
  </mc:AlternateContent>
  <xr:revisionPtr revIDLastSave="81" documentId="13_ncr:1_{3ACF4BAB-D8BC-4603-8CBA-F281B973E7C7}" xr6:coauthVersionLast="47" xr6:coauthVersionMax="47" xr10:uidLastSave="{B576B15A-92E3-4CB6-90CA-87BAB7BD23DC}"/>
  <bookViews>
    <workbookView xWindow="28680" yWindow="90" windowWidth="29040" windowHeight="15840" xr2:uid="{00000000-000D-0000-FFFF-FFFF00000000}"/>
  </bookViews>
  <sheets>
    <sheet name="ESSER III Ap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1YdglBiegpPEA6M17TupFmI55KQ=="/>
    </ext>
  </extLst>
</workbook>
</file>

<file path=xl/calcChain.xml><?xml version="1.0" encoding="utf-8"?>
<calcChain xmlns="http://schemas.openxmlformats.org/spreadsheetml/2006/main">
  <c r="C19" i="1" l="1"/>
  <c r="D19" i="1"/>
  <c r="C69" i="1" l="1"/>
  <c r="D69" i="1"/>
  <c r="AB82" i="1"/>
  <c r="X82" i="1"/>
  <c r="W82" i="1"/>
  <c r="V82" i="1"/>
  <c r="AC79" i="1"/>
  <c r="AB79" i="1"/>
  <c r="AA79" i="1"/>
  <c r="Z79" i="1"/>
  <c r="Y79" i="1"/>
  <c r="X79" i="1"/>
  <c r="W79" i="1"/>
  <c r="V79" i="1"/>
  <c r="U79" i="1"/>
  <c r="T79" i="1"/>
  <c r="S79" i="1"/>
  <c r="R79" i="1"/>
  <c r="P79" i="1"/>
  <c r="O79" i="1"/>
  <c r="N79" i="1"/>
  <c r="M79" i="1"/>
  <c r="L79" i="1"/>
  <c r="K79" i="1"/>
  <c r="J79" i="1"/>
  <c r="I79" i="1"/>
  <c r="H79" i="1"/>
  <c r="C79" i="1"/>
  <c r="Q77" i="1"/>
  <c r="Q75" i="1"/>
  <c r="Q73" i="1"/>
  <c r="Q71" i="1"/>
  <c r="Q69" i="1"/>
  <c r="Q67" i="1"/>
  <c r="Q65" i="1"/>
  <c r="Q63" i="1"/>
  <c r="Q61" i="1"/>
  <c r="Q59" i="1"/>
  <c r="Q57" i="1"/>
  <c r="Q55" i="1"/>
  <c r="Q53" i="1"/>
  <c r="Q79" i="1" s="1"/>
  <c r="AC46" i="1"/>
  <c r="AB46" i="1"/>
  <c r="AA46" i="1"/>
  <c r="Z46" i="1"/>
  <c r="Y46" i="1"/>
  <c r="X46" i="1"/>
  <c r="W46" i="1"/>
  <c r="V46" i="1"/>
  <c r="U46" i="1"/>
  <c r="T46" i="1"/>
  <c r="S46" i="1"/>
  <c r="R46" i="1"/>
  <c r="Q46" i="1"/>
  <c r="P46" i="1"/>
  <c r="O46" i="1"/>
  <c r="N46" i="1"/>
  <c r="M46" i="1"/>
  <c r="L46" i="1"/>
  <c r="K46" i="1"/>
  <c r="J46" i="1"/>
  <c r="I46" i="1"/>
  <c r="H46" i="1"/>
  <c r="D46" i="1"/>
  <c r="C46" i="1"/>
  <c r="Q44" i="1"/>
  <c r="Q42" i="1"/>
  <c r="Q40" i="1"/>
  <c r="AC31" i="1"/>
  <c r="AC82" i="1" s="1"/>
  <c r="AB31" i="1"/>
  <c r="AA31" i="1"/>
  <c r="AA82" i="1" s="1"/>
  <c r="Z31" i="1"/>
  <c r="Z82" i="1" s="1"/>
  <c r="Y31" i="1"/>
  <c r="Y82" i="1" s="1"/>
  <c r="X31" i="1"/>
  <c r="W31" i="1"/>
  <c r="V31" i="1"/>
  <c r="U31" i="1"/>
  <c r="U82" i="1" s="1"/>
  <c r="T31" i="1"/>
  <c r="T82" i="1" s="1"/>
  <c r="S31" i="1"/>
  <c r="S82" i="1" s="1"/>
  <c r="R31" i="1"/>
  <c r="R82" i="1" s="1"/>
  <c r="P31" i="1"/>
  <c r="P82" i="1" s="1"/>
  <c r="O31" i="1"/>
  <c r="O82" i="1" s="1"/>
  <c r="N31" i="1"/>
  <c r="N82" i="1" s="1"/>
  <c r="M31" i="1"/>
  <c r="M82" i="1" s="1"/>
  <c r="L31" i="1"/>
  <c r="L82" i="1" s="1"/>
  <c r="K31" i="1"/>
  <c r="K82" i="1" s="1"/>
  <c r="J31" i="1"/>
  <c r="J82" i="1" s="1"/>
  <c r="I31" i="1"/>
  <c r="I82" i="1" s="1"/>
  <c r="H31" i="1"/>
  <c r="H82" i="1" s="1"/>
  <c r="G31" i="1"/>
  <c r="F31" i="1"/>
  <c r="D31" i="1"/>
  <c r="C31" i="1"/>
  <c r="Q30" i="1"/>
  <c r="Q29" i="1"/>
  <c r="Q28" i="1"/>
  <c r="Q27" i="1"/>
  <c r="Q26" i="1"/>
  <c r="Q25" i="1"/>
  <c r="Q24" i="1"/>
  <c r="Q23" i="1"/>
  <c r="Q22" i="1"/>
  <c r="Q21" i="1"/>
  <c r="Q20" i="1"/>
  <c r="Q31" i="1" s="1"/>
  <c r="C10" i="1"/>
  <c r="C9" i="1"/>
  <c r="D32" i="1" l="1"/>
  <c r="C32" i="1"/>
  <c r="D79" i="1"/>
  <c r="F10" i="1" s="1"/>
  <c r="F9" i="1"/>
  <c r="Q82" i="1"/>
  <c r="F8" i="1" l="1"/>
</calcChain>
</file>

<file path=xl/sharedStrings.xml><?xml version="1.0" encoding="utf-8"?>
<sst xmlns="http://schemas.openxmlformats.org/spreadsheetml/2006/main" count="162" uniqueCount="112">
  <si>
    <t>DIRECTIONS:</t>
  </si>
  <si>
    <t>Color - Blue</t>
  </si>
  <si>
    <t>Fill out with narative requested</t>
  </si>
  <si>
    <t xml:space="preserve">Please read carrefully and fill out ONLY per color </t>
  </si>
  <si>
    <t>Color - Light Yellow</t>
  </si>
  <si>
    <t>Check for Yes, Leave blank for NO</t>
  </si>
  <si>
    <t>coded system.</t>
  </si>
  <si>
    <t>Color - Green</t>
  </si>
  <si>
    <t>Fill out with a dollar amount</t>
  </si>
  <si>
    <t>Color - Light Red</t>
  </si>
  <si>
    <t>Fill out consultation date</t>
  </si>
  <si>
    <t>Verification</t>
  </si>
  <si>
    <t>APS Charter Name</t>
  </si>
  <si>
    <t xml:space="preserve"> </t>
  </si>
  <si>
    <t>Remaining to allocate</t>
  </si>
  <si>
    <t>APS Charter Allocation</t>
  </si>
  <si>
    <t>FY 2022-2023</t>
  </si>
  <si>
    <t>Interim allocation 2/3 amount</t>
  </si>
  <si>
    <t>RfR#4</t>
  </si>
  <si>
    <t>RfR#5</t>
  </si>
  <si>
    <t>RfR#6</t>
  </si>
  <si>
    <t>RfR#7</t>
  </si>
  <si>
    <t>RfR#8</t>
  </si>
  <si>
    <t>RfR#9</t>
  </si>
  <si>
    <t>RfR#10</t>
  </si>
  <si>
    <t>RfR#11</t>
  </si>
  <si>
    <t>RfR#12</t>
  </si>
  <si>
    <t>Balance (carryover) into next year</t>
  </si>
  <si>
    <t>RfR #1</t>
  </si>
  <si>
    <t>RfR#2</t>
  </si>
  <si>
    <t>RfR#3</t>
  </si>
  <si>
    <t>1/3 amount</t>
  </si>
  <si>
    <t>Reserve funds 20%</t>
  </si>
  <si>
    <r>
      <rPr>
        <b/>
        <sz val="10"/>
        <color theme="5"/>
        <rFont val="Arial"/>
        <family val="2"/>
      </rPr>
      <t>OPTIONAL</t>
    </r>
    <r>
      <rPr>
        <b/>
        <sz val="10"/>
        <color theme="1"/>
        <rFont val="Arial"/>
        <family val="2"/>
      </rPr>
      <t xml:space="preserve"> Additional Reserve </t>
    </r>
  </si>
  <si>
    <t>The LEA must reserve at least 20 percent of funds to address learning loss through the implementation of evidence-based interventions, such as summer learning or summer enrichment, extended day, comprehensive after-school programs, or extended school year programs, and ensure that those interventions respond to students’ social, emotional, mental health,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</si>
  <si>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Funds above and beyond the 20 percent minimum of funds to address learning loss through the implementation of evidence-based interventions and ensure that those interventions respond to students’ social, emotional, mental health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</si>
  <si>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Narrative:  "Narrative Response Directions:
-Please be specific to how these funds will meet the needs of underrepresented student groups"                                </t>
  </si>
  <si>
    <t>Enter Narritive Here</t>
  </si>
  <si>
    <t>Please check box if answer is Yes, leave blank if No</t>
  </si>
  <si>
    <t>20 % of 2/3 Allocation Amount</t>
  </si>
  <si>
    <t>20% of 1/3 Allocation Amount</t>
  </si>
  <si>
    <t>2/3 Allocation Amount</t>
  </si>
  <si>
    <t>1/3 Allocation Amount</t>
  </si>
  <si>
    <t>Activities to address the Social Emotional Needs of all students</t>
  </si>
  <si>
    <t>Activities to address the Academic Needs of all students</t>
  </si>
  <si>
    <t>Activities that go above and beyond all services offered to all students to address the disproportionate impact of COVID-19 on underrepresented student subgroups:</t>
  </si>
  <si>
    <t>Students from each racial or ethnic group (e.g., identifying disparities and focusing on underserved student groups by race or ethnicity)</t>
  </si>
  <si>
    <t>Students from low-income families</t>
  </si>
  <si>
    <t>Children with disabilities (including infants, toddlers, children, and youth with disabilities eligible under the Individuals with Disabilities Education Act (“IDEA”))</t>
  </si>
  <si>
    <t>English learners</t>
  </si>
  <si>
    <t>Gender (e.g., identifying disparities and focusing on underserved student groups by gender)</t>
  </si>
  <si>
    <t>Migratory students</t>
  </si>
  <si>
    <t>Students experiencing homelessness</t>
  </si>
  <si>
    <t>Children and youth in foster care</t>
  </si>
  <si>
    <t>SUBTOTAL</t>
  </si>
  <si>
    <t>Activities to Address Needs</t>
  </si>
  <si>
    <t>Descriptions for all narrative responses below must describe how interventions to address the academic impact of lost instructional time, will respond to the academic, social, emotional, and mental health needs of all students, and particularly those students disproportionately impacted by the COVID-19 pandemic, including students from low-income families, students of color, English learners, children with disabilities, students experiencing homelessness, children and youth in foster care, and migratory students.</t>
  </si>
  <si>
    <t>Funds may be used for a wide range of activities to address needs arising from the coronavirus
pandemic, including any activity authorized by the following Acts.</t>
  </si>
  <si>
    <t>Elementary and Secondary Education Act (ESEA) Narrative</t>
  </si>
  <si>
    <t>Individuals with Disabilities Education Act (IDEA) Narrative</t>
  </si>
  <si>
    <t>Adult Education and Family Literacy Act (AEFLA) Narrative</t>
  </si>
  <si>
    <t>Carl D. Perkins Career and Technical Education Act of 2006 (Perkins CTE) Narrative</t>
  </si>
  <si>
    <t>Response Efforts - COVID 19</t>
  </si>
  <si>
    <t>Allowable Activities for Remaining Funds. Consistent with PED’s priority to close the digital divide, LEAs must explain how they are using ARP ESSER funds to ensure access to digital devices and other technology for at-risk students and teachers who need them, as well as Internet technology support services. Digital devices must be capable of meeting at-risk students’ remote learning needs and teachers’ remote teaching needs. Digital devices must allow for the reliable download and upload of assignments, streaming of instructional videos, and participation in individual and group video conferencing. In the category below “purchasing instructional technology," please include in the narrative an explanation of how the LEA is meeting this priority and a dollar amount that will be used for these purposes.</t>
  </si>
  <si>
    <t>Training and professional development on sanitizing and minimizing the spread of infectious diseases</t>
  </si>
  <si>
    <t>Purchasing supplies to sanitize and clean the LEA’s facilities</t>
  </si>
  <si>
    <t>Repairing and improving school facilities to reduce risk of virus transmission and exposure to environmental health hazards</t>
  </si>
  <si>
    <t>Improving indoor air quality</t>
  </si>
  <si>
    <t>Addressing the needs of children from low-income families, children with disabilities, English learners, racial and ethnic minorities, students experiencing homelessness, and foster care youth</t>
  </si>
  <si>
    <t>Developing and implementing procedures and systems to improve the preparedness and response efforts of LEAs</t>
  </si>
  <si>
    <t>Planning for or implementing activities during long-term closures, including providing meals to eligible students and providing technology for online learning</t>
  </si>
  <si>
    <t>Purchasing educational technology (including hardware, software, connectivity, assistive technology, and adaptive equipment) for students that aids in regular and substantive educational interaction between students and their classroom instructors, including students from low-income families and children with disabilities (see above for additional requirements for this activity)</t>
  </si>
  <si>
    <t>Providing mental health services and supports, including through the implementation of evidence based full-service community schools and hiring of counselors</t>
  </si>
  <si>
    <t>Planning and implementing activities related to summer learning and supplemental after-school programs</t>
  </si>
  <si>
    <t>Addressing learning loss</t>
  </si>
  <si>
    <t>Other activities that are necessary to maintain operation of and continuity of and services, including continuing to employ existing or hiring new LEA and school staff</t>
  </si>
  <si>
    <t>Coordinating preparedness and response efforts with State, local, Tribal, and territorial public health departments to prevent, prepare for, and respond to COVID-19.</t>
  </si>
  <si>
    <t>Program Consultation</t>
  </si>
  <si>
    <t>Interim Final Requirement: Under this requirement, an SEA must engage in meaningful consultation with various stakeholder groups on its ARP ESSER plan and give the public an opportunity to provide input on the development of the plan and take such input into account. Specifically, an SEA is required to consult with students; families; Tribes (if applicable); civil rights organizations (including disability rights organizations); school and district administrators (including special education administrators); superintendents; charter school leaders (if applicable); teachers, principals, school leaders, other educators, school staff, and their unions; and stakeholders representing the interests of children with disabilities, English learners, children experiencing homelessness, children in foster care, migratory students, children who are incarcerated, and other underserved students in the development of its ARP ESSER plan. Under the requirement, an SEA must also provide the public with the opportunity to provide input in the development of the plan and take such input into account.</t>
  </si>
  <si>
    <t>*Meaningful consultation means each stakeholder group was afforded multiple opportunities to provide feedback on the LEAs ARP application prior to the application being submitted. Pursuant to 2 C.F.R. § 200.332(a)(5), all sub recipients as identified in Exhibit A, attached to this sub award, must permit PED and auditors access to records and financial statements as necessary.</t>
  </si>
  <si>
    <t>To the extent present, describe how the LEA has meaningfully engaged the following stakeholder groups:</t>
  </si>
  <si>
    <t>Date(s) Consulted</t>
  </si>
  <si>
    <t>Students</t>
  </si>
  <si>
    <t>Families</t>
  </si>
  <si>
    <t>School and district administrators (including Special Education administrators)</t>
  </si>
  <si>
    <t>Teachers</t>
  </si>
  <si>
    <t>Principals</t>
  </si>
  <si>
    <t>School leaders</t>
  </si>
  <si>
    <t>Other educators</t>
  </si>
  <si>
    <t>School support personnel</t>
  </si>
  <si>
    <t>Unions</t>
  </si>
  <si>
    <t>Tribes(if applicable)</t>
  </si>
  <si>
    <t>Civil rights organizations (including disability rights organizations)</t>
  </si>
  <si>
    <t>Superintendents</t>
  </si>
  <si>
    <t>Charter school leaders (if applicable)</t>
  </si>
  <si>
    <t>Stakeholders representing the interests of:</t>
  </si>
  <si>
    <t>Children with disabilities</t>
  </si>
  <si>
    <t>Children experiencing homelessness</t>
  </si>
  <si>
    <t>Children in foster care</t>
  </si>
  <si>
    <t>Children who are incarcerated</t>
  </si>
  <si>
    <t>Other underserved students</t>
  </si>
  <si>
    <r>
      <rPr>
        <b/>
        <sz val="10"/>
        <color rgb="FFFF0000"/>
        <rFont val="Arial"/>
        <family val="2"/>
      </rPr>
      <t>Required Information</t>
    </r>
    <r>
      <rPr>
        <b/>
        <sz val="10"/>
        <color theme="1"/>
        <rFont val="Arial"/>
        <family val="2"/>
      </rPr>
      <t xml:space="preserve"> - GEPA</t>
    </r>
  </si>
  <si>
    <t>Please describe how the LEA will comply with the requirements of section 427 of GEPA (20 U.S.C. 1228a). The description must include information on the steps the LEA proposes to take to permit students, teachers, and other program beneficiaries to overcome barriers (including barriers based on gender, race, color, national origin, disability, and age) that impede equal access to, or participation in, the program.
For examples of applicable, relevant, acceptable responses, please see:
https://www2.ed.gov/fund/grant/apply/appforms/gepa427.doc
GEPA Rubric
A satisfactory answer
• Describes potential barriers to accessing aspects of the proposed spending plan based on criteria such as gender, race, color, national origin, (dis)ability, and age
• Describes steps that will be taken to eliminate or reduce those barriers to ensure equitable access
May require revision
• May not clearly or completely describe potential barriers to accessing aspects of the proposed spending plan based on criteria such as gender, race, color, national origin, (dis)ability, and age
• May not clearly or completely describe steps that will be taken to eliminate or reduce those barriers to ensure equitable access</t>
  </si>
  <si>
    <t>The LEA agrees to comply with the following requirements regarding Maintenance of Equity for High Poverty Schools:
(c) LOCAL EDUCATIONAL AGENCY MAINTENANCE OF EQUITY FOR HIGH [1] POVERTY SCHOOLS.— (1) IN GENERAL.—As a condition of receiving funds under section 2001, a local educational agency shall not, in fiscal year 2022 or 2023— (A) reduce per-pupil funding (from combined State and local funding) for any high [1] poverty school served by such local educational agency by an amount that exceeds— (i) the total reduction in local educational agency funding (from combined State and local funding) for all schools served by the local educational agency in such fiscal year (if any); divided by (ii) the number of children enrolled in all schools served by the local educational agency in such fiscal year; or (B) reduce per-pupil, full-time equivalent staff in any high-poverty school by an amount that exceeds— (i) the total reduction in full-time equivalent staff in all schools served by such local educational agency in such fiscal year (if any); divided by (ii) the number of children enrolled in all schools served by the local educational agency in such fiscal year. (2) EXCEPTION.—Paragraph (1) shall not apply to a local educational agency in fiscal year 2022 or 2023 that meets at least 1 of the following criteria in such fiscal year: (A) Such local educational agency has a total enrollment of less than 1,000 students. (B) Such local educational agency operates a single school. (C) Such local educational agency serves all students within each grade span with a single school. (D) Such local educational agency demonstrates an exceptional or uncontrollable circumstance, such as unpredictable changes in student enrollment or a precipitous decline in the financial resources of such agency, as determined by the Secretary of Education</t>
  </si>
  <si>
    <t>The LEA agrees to make publicly available a copy of the LEA's re-entry plan on the LEA's website no later than June 24, 2021</t>
  </si>
  <si>
    <t>Please provide the link to the LEA's re-entry plan on the LEA's website</t>
  </si>
  <si>
    <t>The LEA agrees to make a copy of the LEA's ESSER III application on the LEA's website no later than August 24, 2021</t>
  </si>
  <si>
    <t>The LEA Agrees to develop strategies and implement public health protocols including, to the greatest extent practicable, policies in line with guidance from the Centers for Disease Control and Prevention (CDC)
Link to policies : https://www.cdc.gov/coronavirus/2019-ncov/community/schools-childcare/</t>
  </si>
  <si>
    <t>Health Leadership High School</t>
  </si>
  <si>
    <t>Students at HLHS have been identified to meet the qualifications of : low-income, student with disabilities, ELL, underserved pop, migratory students, students identified as homeless and students in foster care. To address Social emotional and behavioral needs of our students with focus on the vision and mission toward 360 degree support of students funding will be provided toward additional social work services and student support needs.</t>
  </si>
  <si>
    <t>Health Leadership High School provides curriculim that includes dual credit opportunities and certifications. All student including those that meet the criteria of low-income, students with disabilities, ELL, underserved pop, migratory students, students identified as homeless and students in foster care will recieve direct access through this funding source. Dual credit community health workers internship program coordinator and supports to maintain internships and practicums will be supported through this funding source. HLHS will utilize funding for the CHW coordinator position and to maintain employment of existing staff.</t>
  </si>
  <si>
    <t>HLHS will be using the funding to support all students toward improved social-emotional and behavioral needs. This will address the unique population at HLHS that includes disparities within the local community and and underserved populations. HLHS has 40% of the population identified as ELL. Funding sources will be provided to address low-income families, students with disabilities, ELL, underserved pop, migratory students, students identified as homeless and students in foster care.B51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</si>
</sst>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font>
      <sz val="10"/>
      <color rgb="FF000000"/>
      <name val="Arial"/>
    </font>
    <font>
      <b/>
      <sz val="10"/>
      <color rgb="FFEA4335"/>
      <name val="Arial"/>
      <family val="2"/>
    </font>
    <font>
      <sz val="10"/>
      <color theme="1"/>
      <name val="Arial"/>
      <family val="2"/>
    </font>
    <font>
      <sz val="10"/>
      <color theme="4"/>
      <name val="Arial"/>
      <family val="2"/>
    </font>
    <font>
      <b/>
      <sz val="10"/>
      <color theme="1"/>
      <name val="Arial"/>
      <family val="2"/>
    </font>
    <font>
      <b/>
      <sz val="10"/>
      <color rgb="FFEA4335"/>
      <name val="Roboto"/>
    </font>
    <font>
      <sz val="10"/>
      <color rgb="FFF1C232"/>
      <name val="Arial"/>
      <family val="2"/>
    </font>
    <font>
      <sz val="10"/>
      <color theme="7"/>
      <name val="Arial"/>
      <family val="2"/>
    </font>
    <font>
      <sz val="10"/>
      <color rgb="FFE06666"/>
      <name val="Arial"/>
      <family val="2"/>
    </font>
    <font>
      <b/>
      <sz val="10"/>
      <color rgb="FFFF0000"/>
      <name val="Arial"/>
      <family val="2"/>
    </font>
    <font>
      <b/>
      <i/>
      <sz val="10"/>
      <color theme="1"/>
      <name val="Arial"/>
      <family val="2"/>
    </font>
    <font>
      <sz val="10"/>
      <color rgb="FFEA4335"/>
      <name val="Arial"/>
      <family val="2"/>
    </font>
    <font>
      <sz val="10"/>
      <name val="Arial"/>
      <family val="2"/>
    </font>
    <font>
      <sz val="10"/>
      <color rgb="FFFF0000"/>
      <name val="Arial"/>
      <family val="2"/>
    </font>
    <font>
      <b/>
      <sz val="12"/>
      <color theme="1"/>
      <name val="Arial"/>
      <family val="2"/>
    </font>
    <font>
      <i/>
      <sz val="11"/>
      <color rgb="FF000000"/>
      <name val="Calibri"/>
      <family val="2"/>
    </font>
    <font>
      <sz val="11"/>
      <color theme="4"/>
      <name val="Calibri"/>
      <family val="2"/>
    </font>
    <font>
      <sz val="11"/>
      <color rgb="FF000000"/>
      <name val="Calibri"/>
      <family val="2"/>
    </font>
    <font>
      <b/>
      <sz val="11"/>
      <color rgb="FF000000"/>
      <name val="Calibri"/>
      <family val="2"/>
    </font>
    <font>
      <b/>
      <sz val="10"/>
      <color rgb="FF000000"/>
      <name val="Calibri"/>
      <family val="2"/>
    </font>
    <font>
      <i/>
      <u/>
      <sz val="11"/>
      <color rgb="FF3F3F3F"/>
      <name val="Inherit"/>
    </font>
    <font>
      <sz val="11"/>
      <color rgb="FF3F3F3F"/>
      <name val="Calibri"/>
      <family val="2"/>
    </font>
    <font>
      <u/>
      <sz val="11"/>
      <color rgb="FF3F3F3F"/>
      <name val="Calibri"/>
      <family val="2"/>
    </font>
    <font>
      <b/>
      <sz val="10"/>
      <color theme="5"/>
      <name val="Arial"/>
      <family val="2"/>
    </font>
  </fonts>
  <fills count="21">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A4C2F4"/>
        <bgColor rgb="FFA4C2F4"/>
      </patternFill>
    </fill>
    <fill>
      <patternFill patternType="solid">
        <fgColor rgb="FFFFF2CC"/>
        <bgColor rgb="FFFFF2CC"/>
      </patternFill>
    </fill>
    <fill>
      <patternFill patternType="solid">
        <fgColor rgb="FF6AA84F"/>
        <bgColor rgb="FF6AA84F"/>
      </patternFill>
    </fill>
    <fill>
      <patternFill patternType="solid">
        <fgColor rgb="FFEA9999"/>
        <bgColor rgb="FFEA9999"/>
      </patternFill>
    </fill>
    <fill>
      <patternFill patternType="solid">
        <fgColor theme="0"/>
        <bgColor theme="0"/>
      </patternFill>
    </fill>
    <fill>
      <patternFill patternType="solid">
        <fgColor rgb="FFCFE2F3"/>
        <bgColor rgb="FFCFE2F3"/>
      </patternFill>
    </fill>
    <fill>
      <patternFill patternType="solid">
        <fgColor theme="9"/>
        <bgColor theme="9"/>
      </patternFill>
    </fill>
    <fill>
      <patternFill patternType="solid">
        <fgColor rgb="FFFF0000"/>
        <bgColor rgb="FFFF0000"/>
      </patternFill>
    </fill>
    <fill>
      <patternFill patternType="solid">
        <fgColor rgb="FFF3F3F3"/>
        <bgColor rgb="FFF3F3F3"/>
      </patternFill>
    </fill>
    <fill>
      <patternFill patternType="solid">
        <fgColor theme="1"/>
        <bgColor theme="1"/>
      </patternFill>
    </fill>
    <fill>
      <patternFill patternType="solid">
        <fgColor rgb="FF00FF00"/>
        <bgColor rgb="FF00FF00"/>
      </patternFill>
    </fill>
    <fill>
      <patternFill patternType="solid">
        <fgColor rgb="FFD9EAD3"/>
        <bgColor rgb="FFD9EAD3"/>
      </patternFill>
    </fill>
    <fill>
      <patternFill patternType="solid">
        <fgColor rgb="FF000000"/>
        <bgColor rgb="FF000000"/>
      </patternFill>
    </fill>
    <fill>
      <patternFill patternType="solid">
        <fgColor rgb="FFE6B8AF"/>
        <bgColor rgb="FFE6B8AF"/>
      </patternFill>
    </fill>
    <fill>
      <patternFill patternType="solid">
        <fgColor rgb="FFC6E0B4"/>
        <bgColor rgb="FFC6E0B4"/>
      </patternFill>
    </fill>
    <fill>
      <patternFill patternType="solid">
        <fgColor rgb="FFFFFF00"/>
        <bgColor rgb="FFFFFFFF"/>
      </patternFill>
    </fill>
    <fill>
      <patternFill patternType="solid">
        <fgColor rgb="FFFFFF00"/>
        <bgColor indexed="64"/>
      </patternFill>
    </fill>
  </fills>
  <borders count="37">
    <border>
      <left/>
      <right/>
      <top/>
      <bottom/>
      <diagonal/>
    </border>
    <border>
      <left/>
      <right/>
      <top/>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style="thin">
        <color rgb="FF000000"/>
      </left>
      <right/>
      <top style="thick">
        <color rgb="FF000000"/>
      </top>
      <bottom/>
      <diagonal/>
    </border>
    <border>
      <left style="thick">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ck">
        <color rgb="FF000000"/>
      </left>
      <right style="thin">
        <color rgb="FF000000"/>
      </right>
      <top/>
      <bottom style="thick">
        <color rgb="FF000000"/>
      </bottom>
      <diagonal/>
    </border>
    <border>
      <left/>
      <right/>
      <top style="thin">
        <color rgb="FF000000"/>
      </top>
      <bottom style="thick">
        <color rgb="FF000000"/>
      </bottom>
      <diagonal/>
    </border>
    <border>
      <left style="thin">
        <color rgb="FF000000"/>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ck">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bottom style="thick">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06">
    <xf numFmtId="0" fontId="0" fillId="0" borderId="0" xfId="0" applyFont="1" applyAlignment="1"/>
    <xf numFmtId="0" fontId="1" fillId="2" borderId="1" xfId="0" applyFont="1" applyFill="1" applyBorder="1"/>
    <xf numFmtId="0" fontId="1" fillId="3" borderId="2" xfId="0" applyFont="1" applyFill="1" applyBorder="1"/>
    <xf numFmtId="0" fontId="2" fillId="4" borderId="3" xfId="0" applyFont="1" applyFill="1" applyBorder="1"/>
    <xf numFmtId="0" fontId="3" fillId="0" borderId="4" xfId="0" applyFont="1" applyBorder="1"/>
    <xf numFmtId="0" fontId="4" fillId="0" borderId="0" xfId="0" applyFont="1"/>
    <xf numFmtId="0" fontId="5" fillId="2" borderId="1" xfId="0" applyFont="1" applyFill="1" applyBorder="1"/>
    <xf numFmtId="0" fontId="5" fillId="3" borderId="5" xfId="0" applyFont="1" applyFill="1" applyBorder="1"/>
    <xf numFmtId="0" fontId="2" fillId="5" borderId="6" xfId="0" applyFont="1" applyFill="1" applyBorder="1"/>
    <xf numFmtId="0" fontId="6" fillId="0" borderId="7" xfId="0" applyFont="1" applyBorder="1"/>
    <xf numFmtId="0" fontId="1" fillId="3" borderId="5" xfId="0" applyFont="1" applyFill="1" applyBorder="1"/>
    <xf numFmtId="0" fontId="2" fillId="6" borderId="6" xfId="0" applyFont="1" applyFill="1" applyBorder="1"/>
    <xf numFmtId="0" fontId="7" fillId="0" borderId="7" xfId="0" applyFont="1" applyBorder="1"/>
    <xf numFmtId="0" fontId="4" fillId="2" borderId="1" xfId="0" applyFont="1" applyFill="1" applyBorder="1"/>
    <xf numFmtId="0" fontId="4" fillId="3" borderId="8" xfId="0" applyFont="1" applyFill="1" applyBorder="1"/>
    <xf numFmtId="0" fontId="2" fillId="7" borderId="9" xfId="0" applyFont="1" applyFill="1" applyBorder="1"/>
    <xf numFmtId="0" fontId="8" fillId="8" borderId="10" xfId="0" applyFont="1" applyFill="1" applyBorder="1"/>
    <xf numFmtId="0" fontId="9" fillId="2" borderId="11" xfId="0" applyFont="1" applyFill="1" applyBorder="1" applyAlignment="1">
      <alignment horizontal="center"/>
    </xf>
    <xf numFmtId="0" fontId="9" fillId="3" borderId="1" xfId="0" applyFont="1" applyFill="1" applyBorder="1" applyAlignment="1">
      <alignment horizontal="center"/>
    </xf>
    <xf numFmtId="0" fontId="10" fillId="3" borderId="1" xfId="0" applyFont="1" applyFill="1" applyBorder="1"/>
    <xf numFmtId="0" fontId="10" fillId="0" borderId="12" xfId="0" applyFont="1" applyBorder="1"/>
    <xf numFmtId="0" fontId="4" fillId="9" borderId="13" xfId="0" applyFont="1" applyFill="1" applyBorder="1"/>
    <xf numFmtId="0" fontId="4" fillId="0" borderId="14" xfId="0" applyFont="1" applyBorder="1" applyAlignment="1">
      <alignment horizontal="center"/>
    </xf>
    <xf numFmtId="0" fontId="4" fillId="3" borderId="1" xfId="0" applyFont="1" applyFill="1" applyBorder="1" applyAlignment="1">
      <alignment horizontal="center"/>
    </xf>
    <xf numFmtId="0" fontId="10" fillId="0" borderId="15" xfId="0" applyFont="1" applyBorder="1"/>
    <xf numFmtId="164" fontId="4" fillId="9" borderId="16" xfId="0" applyNumberFormat="1" applyFont="1" applyFill="1" applyBorder="1"/>
    <xf numFmtId="164" fontId="11" fillId="2" borderId="17" xfId="0" applyNumberFormat="1" applyFont="1" applyFill="1" applyBorder="1"/>
    <xf numFmtId="0" fontId="11" fillId="3" borderId="1" xfId="0" applyFont="1" applyFill="1" applyBorder="1"/>
    <xf numFmtId="0" fontId="4" fillId="10" borderId="6" xfId="0" applyFont="1" applyFill="1" applyBorder="1" applyAlignment="1">
      <alignment horizontal="center"/>
    </xf>
    <xf numFmtId="0" fontId="4" fillId="10" borderId="18" xfId="0" applyFont="1" applyFill="1" applyBorder="1" applyAlignment="1">
      <alignment horizontal="center"/>
    </xf>
    <xf numFmtId="0" fontId="4" fillId="11" borderId="19" xfId="0" applyFont="1" applyFill="1" applyBorder="1" applyAlignment="1">
      <alignment horizontal="center"/>
    </xf>
    <xf numFmtId="0" fontId="4" fillId="3" borderId="1" xfId="0" applyFont="1" applyFill="1" applyBorder="1" applyAlignment="1">
      <alignment horizontal="right"/>
    </xf>
    <xf numFmtId="0" fontId="4" fillId="12" borderId="15" xfId="0" applyFont="1" applyFill="1" applyBorder="1" applyAlignment="1">
      <alignment horizontal="right"/>
    </xf>
    <xf numFmtId="164" fontId="2" fillId="0" borderId="16" xfId="0" applyNumberFormat="1" applyFont="1" applyBorder="1"/>
    <xf numFmtId="164" fontId="13" fillId="0" borderId="14" xfId="0" applyNumberFormat="1" applyFont="1" applyBorder="1"/>
    <xf numFmtId="0" fontId="13" fillId="3" borderId="1" xfId="0" applyFont="1" applyFill="1" applyBorder="1"/>
    <xf numFmtId="0" fontId="4" fillId="12" borderId="23" xfId="0" applyFont="1" applyFill="1" applyBorder="1" applyAlignment="1">
      <alignment horizontal="right"/>
    </xf>
    <xf numFmtId="164" fontId="2" fillId="0" borderId="24" xfId="0" applyNumberFormat="1" applyFont="1" applyBorder="1"/>
    <xf numFmtId="164" fontId="13" fillId="0" borderId="25" xfId="0" applyNumberFormat="1" applyFont="1" applyBorder="1"/>
    <xf numFmtId="0" fontId="13" fillId="0" borderId="0" xfId="0" applyFont="1"/>
    <xf numFmtId="0" fontId="2" fillId="3" borderId="1" xfId="0" applyFont="1" applyFill="1" applyBorder="1"/>
    <xf numFmtId="0" fontId="2" fillId="13" borderId="1" xfId="0" applyFont="1" applyFill="1" applyBorder="1"/>
    <xf numFmtId="0" fontId="4" fillId="12" borderId="1" xfId="0" applyFont="1" applyFill="1" applyBorder="1" applyAlignment="1">
      <alignment horizontal="center"/>
    </xf>
    <xf numFmtId="0" fontId="15" fillId="3" borderId="1" xfId="0" applyFont="1" applyFill="1" applyBorder="1" applyAlignment="1">
      <alignment horizontal="left" vertical="top" wrapText="1"/>
    </xf>
    <xf numFmtId="0" fontId="17" fillId="3" borderId="1" xfId="0" applyFont="1" applyFill="1" applyBorder="1" applyAlignment="1">
      <alignment horizontal="left" wrapText="1"/>
    </xf>
    <xf numFmtId="0" fontId="2" fillId="15" borderId="1" xfId="0" applyFont="1" applyFill="1" applyBorder="1"/>
    <xf numFmtId="164" fontId="4" fillId="0" borderId="0" xfId="0" applyNumberFormat="1" applyFont="1"/>
    <xf numFmtId="0" fontId="2" fillId="5" borderId="6" xfId="0" applyFont="1" applyFill="1" applyBorder="1" applyAlignment="1">
      <alignment wrapText="1"/>
    </xf>
    <xf numFmtId="0" fontId="18" fillId="12" borderId="19" xfId="0" applyFont="1" applyFill="1" applyBorder="1" applyAlignment="1">
      <alignment horizontal="center" wrapText="1"/>
    </xf>
    <xf numFmtId="0" fontId="18" fillId="12" borderId="35" xfId="0" applyFont="1" applyFill="1" applyBorder="1" applyAlignment="1">
      <alignment horizontal="center" wrapText="1"/>
    </xf>
    <xf numFmtId="164" fontId="18" fillId="12" borderId="19" xfId="0" applyNumberFormat="1" applyFont="1" applyFill="1" applyBorder="1" applyAlignment="1">
      <alignment horizontal="center" wrapText="1"/>
    </xf>
    <xf numFmtId="0" fontId="2" fillId="5" borderId="6" xfId="0" applyFont="1" applyFill="1" applyBorder="1" applyAlignment="1">
      <alignment vertical="top" wrapText="1"/>
    </xf>
    <xf numFmtId="0" fontId="17" fillId="3" borderId="19" xfId="0" applyFont="1" applyFill="1" applyBorder="1" applyAlignment="1">
      <alignment horizontal="left" wrapText="1"/>
    </xf>
    <xf numFmtId="0" fontId="19" fillId="3" borderId="1" xfId="0" applyFont="1" applyFill="1" applyBorder="1" applyAlignment="1">
      <alignment horizontal="right" wrapText="1"/>
    </xf>
    <xf numFmtId="0" fontId="19" fillId="3" borderId="19" xfId="0" applyFont="1" applyFill="1" applyBorder="1" applyAlignment="1">
      <alignment horizontal="right" wrapText="1"/>
    </xf>
    <xf numFmtId="0" fontId="2" fillId="0" borderId="19" xfId="0" applyFont="1" applyBorder="1"/>
    <xf numFmtId="0" fontId="2" fillId="12" borderId="1" xfId="0" applyFont="1" applyFill="1" applyBorder="1"/>
    <xf numFmtId="0" fontId="9" fillId="12" borderId="1" xfId="0" applyFont="1" applyFill="1" applyBorder="1"/>
    <xf numFmtId="0" fontId="2" fillId="0" borderId="0" xfId="0" applyFont="1"/>
    <xf numFmtId="0" fontId="2" fillId="4" borderId="3" xfId="0" applyFont="1" applyFill="1" applyBorder="1" applyAlignment="1">
      <alignment horizontal="center" vertical="top" wrapText="1"/>
    </xf>
    <xf numFmtId="0" fontId="4" fillId="0" borderId="19" xfId="0" applyFont="1" applyBorder="1"/>
    <xf numFmtId="0" fontId="4" fillId="0" borderId="0" xfId="0" applyFont="1" applyAlignment="1">
      <alignment horizontal="center"/>
    </xf>
    <xf numFmtId="0" fontId="17" fillId="3" borderId="19" xfId="0" applyFont="1" applyFill="1" applyBorder="1" applyAlignment="1">
      <alignment horizontal="center" vertical="center" wrapText="1"/>
    </xf>
    <xf numFmtId="0" fontId="2" fillId="8" borderId="1" xfId="0" applyFont="1" applyFill="1" applyBorder="1"/>
    <xf numFmtId="0" fontId="2" fillId="16" borderId="1" xfId="0" applyFont="1" applyFill="1" applyBorder="1"/>
    <xf numFmtId="0" fontId="4" fillId="16" borderId="1" xfId="0" applyFont="1" applyFill="1" applyBorder="1"/>
    <xf numFmtId="0" fontId="9" fillId="0" borderId="0" xfId="0" applyFont="1"/>
    <xf numFmtId="0" fontId="15" fillId="3" borderId="19" xfId="0" applyFont="1" applyFill="1" applyBorder="1" applyAlignment="1">
      <alignment horizontal="left" wrapText="1"/>
    </xf>
    <xf numFmtId="0" fontId="18" fillId="3" borderId="19" xfId="0" applyFont="1" applyFill="1" applyBorder="1" applyAlignment="1">
      <alignment horizontal="left" wrapText="1"/>
    </xf>
    <xf numFmtId="0" fontId="17" fillId="17" borderId="19" xfId="0" applyFont="1" applyFill="1" applyBorder="1" applyAlignment="1">
      <alignment horizontal="left" wrapText="1"/>
    </xf>
    <xf numFmtId="0" fontId="17" fillId="0" borderId="19" xfId="0" applyFont="1" applyBorder="1" applyAlignment="1">
      <alignment horizontal="left" wrapText="1"/>
    </xf>
    <xf numFmtId="0" fontId="2" fillId="5" borderId="1" xfId="0" applyFont="1" applyFill="1" applyBorder="1" applyAlignment="1">
      <alignment vertical="top"/>
    </xf>
    <xf numFmtId="14" fontId="17" fillId="17" borderId="19" xfId="0" applyNumberFormat="1" applyFont="1" applyFill="1" applyBorder="1" applyAlignment="1">
      <alignment horizontal="left" wrapText="1"/>
    </xf>
    <xf numFmtId="0" fontId="16" fillId="19" borderId="20" xfId="0" applyFont="1" applyFill="1" applyBorder="1" applyAlignment="1">
      <alignment horizontal="center" vertical="center" wrapText="1"/>
    </xf>
    <xf numFmtId="0" fontId="12" fillId="20" borderId="21" xfId="0" applyFont="1" applyFill="1" applyBorder="1"/>
    <xf numFmtId="0" fontId="12" fillId="20" borderId="22" xfId="0" applyFont="1" applyFill="1" applyBorder="1"/>
    <xf numFmtId="0" fontId="16" fillId="3" borderId="20" xfId="0" applyFont="1" applyFill="1" applyBorder="1" applyAlignment="1">
      <alignment horizontal="center" vertical="center" wrapText="1"/>
    </xf>
    <xf numFmtId="0" fontId="12" fillId="0" borderId="21" xfId="0" applyFont="1" applyBorder="1"/>
    <xf numFmtId="0" fontId="12" fillId="0" borderId="22" xfId="0" applyFont="1" applyBorder="1"/>
    <xf numFmtId="0" fontId="4" fillId="2" borderId="20" xfId="0" applyFont="1" applyFill="1" applyBorder="1" applyAlignment="1">
      <alignment horizontal="center"/>
    </xf>
    <xf numFmtId="0" fontId="15" fillId="3" borderId="20" xfId="0" applyFont="1" applyFill="1" applyBorder="1" applyAlignment="1">
      <alignment horizontal="left" wrapText="1"/>
    </xf>
    <xf numFmtId="0" fontId="15" fillId="3" borderId="26" xfId="0" applyFont="1" applyFill="1" applyBorder="1" applyAlignment="1">
      <alignment horizontal="center" wrapText="1"/>
    </xf>
    <xf numFmtId="0" fontId="12" fillId="0" borderId="28" xfId="0" applyFont="1" applyBorder="1"/>
    <xf numFmtId="0" fontId="12" fillId="0" borderId="27" xfId="0" applyFont="1" applyBorder="1"/>
    <xf numFmtId="0" fontId="18" fillId="12" borderId="20" xfId="0" applyFont="1" applyFill="1" applyBorder="1" applyAlignment="1">
      <alignment horizontal="center" wrapText="1"/>
    </xf>
    <xf numFmtId="0" fontId="12" fillId="0" borderId="36" xfId="0" applyFont="1" applyBorder="1"/>
    <xf numFmtId="0" fontId="4" fillId="0" borderId="0" xfId="0" applyFont="1"/>
    <xf numFmtId="0" fontId="0" fillId="0" borderId="0" xfId="0" applyFont="1" applyAlignment="1"/>
    <xf numFmtId="0" fontId="14" fillId="0" borderId="0" xfId="0" applyFont="1" applyAlignment="1">
      <alignment horizontal="center" wrapText="1"/>
    </xf>
    <xf numFmtId="0" fontId="4" fillId="10" borderId="20" xfId="0" applyFont="1" applyFill="1" applyBorder="1" applyAlignment="1">
      <alignment horizontal="center"/>
    </xf>
    <xf numFmtId="0" fontId="21" fillId="0" borderId="20" xfId="0" applyFont="1" applyBorder="1" applyAlignment="1">
      <alignment horizontal="left" vertical="top" wrapText="1"/>
    </xf>
    <xf numFmtId="0" fontId="22" fillId="0" borderId="20" xfId="0" applyFont="1" applyBorder="1" applyAlignment="1">
      <alignment horizontal="left" vertical="top" wrapText="1"/>
    </xf>
    <xf numFmtId="0" fontId="18" fillId="18" borderId="20" xfId="0" applyFont="1" applyFill="1" applyBorder="1" applyAlignment="1">
      <alignment horizontal="left" wrapText="1"/>
    </xf>
    <xf numFmtId="0" fontId="20" fillId="0" borderId="20" xfId="0" applyFont="1" applyBorder="1" applyAlignment="1">
      <alignment horizontal="left" vertical="top" wrapText="1"/>
    </xf>
    <xf numFmtId="0" fontId="2" fillId="3" borderId="34" xfId="0" applyFont="1" applyFill="1" applyBorder="1" applyAlignment="1">
      <alignment wrapText="1"/>
    </xf>
    <xf numFmtId="0" fontId="2" fillId="5" borderId="34" xfId="0" applyFont="1" applyFill="1" applyBorder="1" applyAlignment="1">
      <alignment wrapText="1"/>
    </xf>
    <xf numFmtId="0" fontId="21" fillId="0" borderId="20" xfId="0" applyFont="1" applyBorder="1" applyAlignment="1">
      <alignment horizontal="center" wrapText="1"/>
    </xf>
    <xf numFmtId="0" fontId="4" fillId="14" borderId="26" xfId="0" applyFont="1" applyFill="1" applyBorder="1" applyAlignment="1">
      <alignment horizontal="center"/>
    </xf>
    <xf numFmtId="0" fontId="15" fillId="12" borderId="26" xfId="0" applyFont="1" applyFill="1" applyBorder="1" applyAlignment="1">
      <alignment horizontal="left" vertical="top" wrapText="1"/>
    </xf>
    <xf numFmtId="0" fontId="15" fillId="12" borderId="29" xfId="0" applyFont="1" applyFill="1" applyBorder="1" applyAlignment="1">
      <alignment horizontal="left" vertical="top" wrapText="1"/>
    </xf>
    <xf numFmtId="0" fontId="12" fillId="0" borderId="30" xfId="0" applyFont="1" applyBorder="1"/>
    <xf numFmtId="0" fontId="2" fillId="4" borderId="31" xfId="0" applyFont="1" applyFill="1" applyBorder="1" applyAlignment="1">
      <alignment vertical="center"/>
    </xf>
    <xf numFmtId="0" fontId="12" fillId="0" borderId="32" xfId="0" applyFont="1" applyBorder="1"/>
    <xf numFmtId="0" fontId="12" fillId="0" borderId="33" xfId="0" applyFont="1" applyBorder="1"/>
    <xf numFmtId="0" fontId="2" fillId="4" borderId="31" xfId="0" applyFont="1" applyFill="1" applyBorder="1" applyAlignment="1">
      <alignment vertical="center" wrapText="1"/>
    </xf>
    <xf numFmtId="0" fontId="0" fillId="12" borderId="20" xfId="0" applyFont="1" applyFill="1" applyBorder="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dc.gov/coronavirus/2019-ncov/community/schools-childcare/" TargetMode="External"/><Relationship Id="rId1" Type="http://schemas.openxmlformats.org/officeDocument/2006/relationships/hyperlink" Target="https://www2.ed.gov/fund/grant/apply/appforms/gepa427.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00"/>
  <sheetViews>
    <sheetView tabSelected="1" topLeftCell="A7" workbookViewId="0">
      <selection activeCell="C20" sqref="C20"/>
    </sheetView>
  </sheetViews>
  <sheetFormatPr defaultColWidth="14.42578125" defaultRowHeight="15" customHeight="1"/>
  <cols>
    <col min="1" max="1" width="3.42578125" customWidth="1"/>
    <col min="2" max="2" width="43.7109375" customWidth="1"/>
    <col min="3" max="3" width="19.140625" customWidth="1"/>
    <col min="4" max="4" width="20.5703125" customWidth="1"/>
    <col min="5" max="5" width="2.28515625" customWidth="1"/>
    <col min="6" max="6" width="27.85546875" customWidth="1"/>
    <col min="7" max="7" width="30.140625" customWidth="1"/>
    <col min="8" max="30" width="14.42578125" hidden="1" customWidth="1"/>
  </cols>
  <sheetData>
    <row r="1" spans="1:30" ht="15.75" customHeight="1">
      <c r="A1" s="1"/>
      <c r="B1" s="2" t="s">
        <v>0</v>
      </c>
      <c r="C1" s="3" t="s">
        <v>1</v>
      </c>
      <c r="D1" s="4" t="s">
        <v>2</v>
      </c>
      <c r="Q1" s="5"/>
    </row>
    <row r="2" spans="1:30" ht="15.75" customHeight="1">
      <c r="A2" s="6"/>
      <c r="B2" s="7" t="s">
        <v>3</v>
      </c>
      <c r="C2" s="8" t="s">
        <v>4</v>
      </c>
      <c r="D2" s="9" t="s">
        <v>5</v>
      </c>
      <c r="Q2" s="5"/>
    </row>
    <row r="3" spans="1:30" ht="15.75" customHeight="1">
      <c r="A3" s="1"/>
      <c r="B3" s="10" t="s">
        <v>6</v>
      </c>
      <c r="C3" s="11" t="s">
        <v>7</v>
      </c>
      <c r="D3" s="12" t="s">
        <v>8</v>
      </c>
      <c r="Q3" s="5"/>
    </row>
    <row r="4" spans="1:30" ht="15.75" customHeight="1">
      <c r="A4" s="13"/>
      <c r="B4" s="14"/>
      <c r="C4" s="15" t="s">
        <v>9</v>
      </c>
      <c r="D4" s="16" t="s">
        <v>10</v>
      </c>
      <c r="Q4" s="5"/>
    </row>
    <row r="5" spans="1:30" ht="15.75" customHeight="1">
      <c r="A5" s="5"/>
      <c r="B5" s="5"/>
      <c r="Q5" s="5"/>
    </row>
    <row r="6" spans="1:30" ht="15.75" customHeight="1">
      <c r="A6" s="5"/>
      <c r="B6" s="5"/>
      <c r="F6" s="17" t="s">
        <v>11</v>
      </c>
      <c r="G6" s="18"/>
      <c r="Q6" s="5"/>
    </row>
    <row r="7" spans="1:30" ht="15.75" customHeight="1">
      <c r="A7" s="19"/>
      <c r="B7" s="20" t="s">
        <v>12</v>
      </c>
      <c r="C7" s="21" t="s">
        <v>108</v>
      </c>
      <c r="F7" s="22" t="s">
        <v>14</v>
      </c>
      <c r="G7" s="23"/>
      <c r="Q7" s="5"/>
    </row>
    <row r="8" spans="1:30" ht="15.75" customHeight="1">
      <c r="A8" s="19"/>
      <c r="B8" s="24" t="s">
        <v>15</v>
      </c>
      <c r="C8" s="25">
        <v>484134</v>
      </c>
      <c r="F8" s="26">
        <f>C8-C31-D31-F31-G31-C46-D46-C79-D79</f>
        <v>0</v>
      </c>
      <c r="G8" s="27"/>
      <c r="H8" s="28"/>
      <c r="I8" s="28"/>
      <c r="J8" s="28"/>
      <c r="K8" s="28"/>
      <c r="L8" s="28"/>
      <c r="M8" s="28"/>
      <c r="N8" s="28"/>
      <c r="O8" s="28"/>
      <c r="P8" s="29"/>
      <c r="Q8" s="30"/>
      <c r="R8" s="89" t="s">
        <v>16</v>
      </c>
      <c r="S8" s="77"/>
      <c r="T8" s="77"/>
      <c r="U8" s="77"/>
      <c r="V8" s="77"/>
      <c r="W8" s="77"/>
      <c r="X8" s="77"/>
      <c r="Y8" s="77"/>
      <c r="Z8" s="77"/>
      <c r="AA8" s="77"/>
      <c r="AB8" s="77"/>
      <c r="AC8" s="78"/>
      <c r="AD8" s="30"/>
    </row>
    <row r="9" spans="1:30" ht="15.75" customHeight="1">
      <c r="A9" s="31"/>
      <c r="B9" s="32" t="s">
        <v>17</v>
      </c>
      <c r="C9" s="33">
        <f>C8/3*2</f>
        <v>322756</v>
      </c>
      <c r="F9" s="34">
        <f>C9-C31-F31-C46-C79</f>
        <v>0</v>
      </c>
      <c r="G9" s="35"/>
      <c r="H9" s="86" t="s">
        <v>18</v>
      </c>
      <c r="I9" s="86" t="s">
        <v>19</v>
      </c>
      <c r="J9" s="86" t="s">
        <v>20</v>
      </c>
      <c r="K9" s="86" t="s">
        <v>21</v>
      </c>
      <c r="L9" s="86" t="s">
        <v>22</v>
      </c>
      <c r="M9" s="86" t="s">
        <v>23</v>
      </c>
      <c r="N9" s="86" t="s">
        <v>24</v>
      </c>
      <c r="O9" s="86" t="s">
        <v>25</v>
      </c>
      <c r="P9" s="86" t="s">
        <v>26</v>
      </c>
      <c r="Q9" s="88" t="s">
        <v>27</v>
      </c>
      <c r="R9" s="86" t="s">
        <v>28</v>
      </c>
      <c r="S9" s="86" t="s">
        <v>29</v>
      </c>
      <c r="T9" s="86" t="s">
        <v>30</v>
      </c>
      <c r="U9" s="86" t="s">
        <v>18</v>
      </c>
      <c r="V9" s="86" t="s">
        <v>19</v>
      </c>
      <c r="W9" s="86" t="s">
        <v>20</v>
      </c>
      <c r="X9" s="86" t="s">
        <v>21</v>
      </c>
      <c r="Y9" s="86" t="s">
        <v>22</v>
      </c>
      <c r="Z9" s="86" t="s">
        <v>23</v>
      </c>
      <c r="AA9" s="86" t="s">
        <v>24</v>
      </c>
      <c r="AB9" s="86" t="s">
        <v>25</v>
      </c>
      <c r="AC9" s="86" t="s">
        <v>26</v>
      </c>
      <c r="AD9" s="88" t="s">
        <v>27</v>
      </c>
    </row>
    <row r="10" spans="1:30" ht="15.75" customHeight="1">
      <c r="A10" s="31"/>
      <c r="B10" s="36" t="s">
        <v>31</v>
      </c>
      <c r="C10" s="37">
        <f>C8/3</f>
        <v>161378</v>
      </c>
      <c r="F10" s="38">
        <f>C10-D31-G31-D46-D79</f>
        <v>0</v>
      </c>
      <c r="G10" s="39"/>
      <c r="H10" s="87"/>
      <c r="I10" s="87"/>
      <c r="J10" s="87"/>
      <c r="K10" s="87"/>
      <c r="L10" s="87"/>
      <c r="M10" s="87"/>
      <c r="N10" s="87"/>
      <c r="O10" s="87"/>
      <c r="P10" s="87"/>
      <c r="Q10" s="87"/>
      <c r="R10" s="87"/>
      <c r="S10" s="87"/>
      <c r="T10" s="87"/>
      <c r="U10" s="87"/>
      <c r="V10" s="87"/>
      <c r="W10" s="87"/>
      <c r="X10" s="87"/>
      <c r="Y10" s="87"/>
      <c r="Z10" s="87"/>
      <c r="AA10" s="87"/>
      <c r="AB10" s="87"/>
      <c r="AC10" s="87"/>
      <c r="AD10" s="87"/>
    </row>
    <row r="11" spans="1:30" ht="15.75" customHeight="1">
      <c r="A11" s="40"/>
      <c r="H11" s="87"/>
      <c r="I11" s="87"/>
      <c r="J11" s="87"/>
      <c r="K11" s="87"/>
      <c r="L11" s="87"/>
      <c r="M11" s="87"/>
      <c r="N11" s="87"/>
      <c r="O11" s="87"/>
      <c r="P11" s="87"/>
      <c r="Q11" s="87"/>
      <c r="R11" s="87"/>
      <c r="S11" s="87"/>
      <c r="T11" s="87"/>
      <c r="U11" s="87"/>
      <c r="V11" s="87"/>
      <c r="W11" s="87"/>
      <c r="X11" s="87"/>
      <c r="Y11" s="87"/>
      <c r="Z11" s="87"/>
      <c r="AA11" s="87"/>
      <c r="AB11" s="87"/>
      <c r="AC11" s="87"/>
      <c r="AD11" s="87"/>
    </row>
    <row r="12" spans="1:30" ht="15.75" customHeight="1">
      <c r="A12" s="23"/>
      <c r="B12" s="79" t="s">
        <v>32</v>
      </c>
      <c r="C12" s="77"/>
      <c r="D12" s="78"/>
      <c r="E12" s="41"/>
      <c r="F12" s="97" t="s">
        <v>33</v>
      </c>
      <c r="G12" s="83"/>
      <c r="H12" s="87"/>
      <c r="I12" s="87"/>
      <c r="J12" s="87"/>
      <c r="K12" s="87"/>
      <c r="L12" s="87"/>
      <c r="M12" s="87"/>
      <c r="N12" s="87"/>
      <c r="O12" s="87"/>
      <c r="P12" s="87"/>
      <c r="Q12" s="87"/>
      <c r="R12" s="87"/>
      <c r="S12" s="87"/>
      <c r="T12" s="87"/>
      <c r="U12" s="87"/>
      <c r="V12" s="87"/>
      <c r="W12" s="87"/>
      <c r="X12" s="87"/>
      <c r="Y12" s="87"/>
      <c r="Z12" s="87"/>
      <c r="AA12" s="87"/>
      <c r="AB12" s="87"/>
      <c r="AC12" s="87"/>
      <c r="AD12" s="87"/>
    </row>
    <row r="13" spans="1:30" ht="15.75" customHeight="1">
      <c r="E13" s="41"/>
      <c r="G13" s="42" t="s">
        <v>13</v>
      </c>
      <c r="H13" s="87"/>
      <c r="I13" s="87"/>
      <c r="J13" s="87"/>
      <c r="K13" s="87"/>
      <c r="L13" s="87"/>
      <c r="M13" s="87"/>
      <c r="N13" s="87"/>
      <c r="O13" s="87"/>
      <c r="P13" s="87"/>
      <c r="Q13" s="87"/>
      <c r="R13" s="87"/>
      <c r="S13" s="87"/>
      <c r="T13" s="87"/>
      <c r="U13" s="87"/>
      <c r="V13" s="87"/>
      <c r="W13" s="87"/>
      <c r="X13" s="87"/>
      <c r="Y13" s="87"/>
      <c r="Z13" s="87"/>
      <c r="AA13" s="87"/>
      <c r="AB13" s="87"/>
      <c r="AC13" s="87"/>
      <c r="AD13" s="87"/>
    </row>
    <row r="14" spans="1:30" ht="122.25" hidden="1" customHeight="1">
      <c r="A14" s="43"/>
      <c r="B14" s="98" t="s">
        <v>34</v>
      </c>
      <c r="C14" s="82"/>
      <c r="D14" s="83"/>
      <c r="E14" s="41"/>
      <c r="F14" s="99" t="s">
        <v>35</v>
      </c>
      <c r="G14" s="100"/>
      <c r="H14" s="87"/>
      <c r="I14" s="87"/>
      <c r="J14" s="87"/>
      <c r="K14" s="87"/>
      <c r="L14" s="87"/>
      <c r="M14" s="87"/>
      <c r="N14" s="87"/>
      <c r="O14" s="87"/>
      <c r="P14" s="87"/>
      <c r="Q14" s="87"/>
      <c r="R14" s="87"/>
      <c r="S14" s="87"/>
      <c r="T14" s="87"/>
      <c r="U14" s="87"/>
      <c r="V14" s="87"/>
      <c r="W14" s="87"/>
      <c r="X14" s="87"/>
      <c r="Y14" s="87"/>
      <c r="Z14" s="87"/>
      <c r="AA14" s="87"/>
      <c r="AB14" s="87"/>
      <c r="AC14" s="87"/>
      <c r="AD14" s="87"/>
    </row>
    <row r="15" spans="1:30" ht="37.5" customHeight="1">
      <c r="A15" s="43"/>
      <c r="B15" s="101" t="s">
        <v>36</v>
      </c>
      <c r="C15" s="102"/>
      <c r="D15" s="103"/>
      <c r="E15" s="41"/>
      <c r="F15" s="104" t="s">
        <v>36</v>
      </c>
      <c r="G15" s="103"/>
      <c r="H15" s="87"/>
      <c r="I15" s="87"/>
      <c r="J15" s="87"/>
      <c r="K15" s="87"/>
      <c r="L15" s="87"/>
      <c r="M15" s="87"/>
      <c r="N15" s="87"/>
      <c r="O15" s="87"/>
      <c r="P15" s="87"/>
      <c r="Q15" s="5"/>
      <c r="R15" s="87"/>
      <c r="S15" s="87"/>
      <c r="T15" s="87"/>
      <c r="U15" s="87"/>
      <c r="V15" s="87"/>
      <c r="W15" s="87"/>
      <c r="X15" s="87"/>
      <c r="Y15" s="87"/>
      <c r="Z15" s="87"/>
      <c r="AA15" s="87"/>
      <c r="AB15" s="87"/>
      <c r="AC15" s="87"/>
      <c r="AD15" s="5"/>
    </row>
    <row r="16" spans="1:30" ht="179.45" customHeight="1">
      <c r="A16" s="43"/>
      <c r="B16" s="73" t="s">
        <v>111</v>
      </c>
      <c r="C16" s="74"/>
      <c r="D16" s="75"/>
      <c r="E16" s="41"/>
      <c r="F16" s="76" t="s">
        <v>37</v>
      </c>
      <c r="G16" s="78"/>
      <c r="H16" s="87"/>
      <c r="I16" s="87"/>
      <c r="J16" s="87"/>
      <c r="K16" s="87"/>
      <c r="L16" s="87"/>
      <c r="M16" s="87"/>
      <c r="N16" s="87"/>
      <c r="O16" s="87"/>
      <c r="P16" s="87"/>
      <c r="Q16" s="5"/>
      <c r="R16" s="87"/>
      <c r="S16" s="87"/>
      <c r="T16" s="87"/>
      <c r="U16" s="87"/>
      <c r="V16" s="87"/>
      <c r="W16" s="87"/>
      <c r="X16" s="87"/>
      <c r="Y16" s="87"/>
      <c r="Z16" s="87"/>
      <c r="AA16" s="87"/>
      <c r="AB16" s="87"/>
      <c r="AC16" s="87"/>
      <c r="AD16" s="5"/>
    </row>
    <row r="17" spans="1:29" ht="15.75" customHeight="1">
      <c r="A17" s="44"/>
      <c r="B17" s="94"/>
      <c r="C17" s="77"/>
      <c r="D17" s="78"/>
      <c r="E17" s="41"/>
      <c r="F17" s="105"/>
      <c r="G17" s="78"/>
      <c r="H17" s="45"/>
      <c r="I17" s="45"/>
      <c r="J17" s="45"/>
      <c r="K17" s="45"/>
      <c r="L17" s="45"/>
      <c r="M17" s="45"/>
      <c r="N17" s="45"/>
      <c r="O17" s="45"/>
      <c r="P17" s="45"/>
      <c r="Q17" s="46"/>
      <c r="R17" s="45"/>
      <c r="S17" s="45"/>
      <c r="T17" s="45"/>
      <c r="U17" s="45"/>
      <c r="V17" s="45"/>
      <c r="W17" s="45"/>
      <c r="X17" s="45"/>
      <c r="Y17" s="45"/>
      <c r="Z17" s="45"/>
      <c r="AA17" s="45"/>
      <c r="AB17" s="45"/>
      <c r="AC17" s="45"/>
    </row>
    <row r="18" spans="1:29" ht="15.75" customHeight="1">
      <c r="A18" s="44"/>
      <c r="B18" s="47" t="s">
        <v>38</v>
      </c>
      <c r="C18" s="48" t="s">
        <v>39</v>
      </c>
      <c r="D18" s="48" t="s">
        <v>40</v>
      </c>
      <c r="E18" s="41"/>
      <c r="F18" s="48" t="s">
        <v>41</v>
      </c>
      <c r="G18" s="49" t="s">
        <v>42</v>
      </c>
      <c r="H18" s="45"/>
      <c r="I18" s="45"/>
      <c r="J18" s="45"/>
      <c r="K18" s="45"/>
      <c r="L18" s="45"/>
      <c r="M18" s="45"/>
      <c r="N18" s="45"/>
      <c r="O18" s="45"/>
      <c r="P18" s="45"/>
      <c r="Q18" s="46"/>
      <c r="R18" s="45"/>
      <c r="S18" s="45"/>
      <c r="T18" s="45"/>
      <c r="U18" s="45"/>
      <c r="V18" s="45"/>
      <c r="W18" s="45"/>
      <c r="X18" s="45"/>
      <c r="Y18" s="45"/>
      <c r="Z18" s="45"/>
      <c r="AA18" s="45"/>
      <c r="AB18" s="45"/>
      <c r="AC18" s="45"/>
    </row>
    <row r="19" spans="1:29" ht="15.75" customHeight="1">
      <c r="A19" s="44"/>
      <c r="C19" s="50">
        <f>C9*20%</f>
        <v>64551.200000000004</v>
      </c>
      <c r="D19" s="50">
        <f>C10*20%</f>
        <v>32275.600000000002</v>
      </c>
      <c r="E19" s="41"/>
      <c r="F19" s="48" t="s">
        <v>13</v>
      </c>
      <c r="G19" s="48" t="s">
        <v>13</v>
      </c>
      <c r="H19" s="45"/>
      <c r="I19" s="45"/>
      <c r="J19" s="45"/>
      <c r="K19" s="45"/>
      <c r="L19" s="45"/>
      <c r="M19" s="45"/>
      <c r="N19" s="45"/>
      <c r="O19" s="45"/>
      <c r="P19" s="45"/>
      <c r="Q19" s="46"/>
      <c r="R19" s="45"/>
      <c r="S19" s="45"/>
      <c r="T19" s="45"/>
      <c r="U19" s="45"/>
      <c r="V19" s="45"/>
      <c r="W19" s="45"/>
      <c r="X19" s="45"/>
      <c r="Y19" s="45"/>
      <c r="Z19" s="45"/>
      <c r="AA19" s="45"/>
      <c r="AB19" s="45"/>
      <c r="AC19" s="45"/>
    </row>
    <row r="20" spans="1:29" ht="15.75" customHeight="1">
      <c r="A20" s="51" t="b">
        <v>0</v>
      </c>
      <c r="B20" s="52" t="s">
        <v>43</v>
      </c>
      <c r="C20" s="11">
        <v>20000</v>
      </c>
      <c r="D20" s="11">
        <v>20000</v>
      </c>
      <c r="E20" s="41"/>
      <c r="F20" s="11"/>
      <c r="G20" s="11" t="s">
        <v>13</v>
      </c>
      <c r="H20" s="45"/>
      <c r="I20" s="45"/>
      <c r="J20" s="45"/>
      <c r="K20" s="45"/>
      <c r="L20" s="45"/>
      <c r="M20" s="45"/>
      <c r="N20" s="45"/>
      <c r="O20" s="45"/>
      <c r="P20" s="45"/>
      <c r="Q20" s="46" t="e">
        <f t="shared" ref="Q20:Q30" si="0">#REF!-SUM(H20:P20)</f>
        <v>#REF!</v>
      </c>
      <c r="R20" s="45"/>
      <c r="S20" s="45"/>
      <c r="T20" s="45"/>
      <c r="U20" s="45"/>
      <c r="V20" s="45"/>
      <c r="W20" s="45"/>
      <c r="X20" s="45"/>
      <c r="Y20" s="45"/>
      <c r="Z20" s="45"/>
      <c r="AA20" s="45"/>
      <c r="AB20" s="45"/>
      <c r="AC20" s="45"/>
    </row>
    <row r="21" spans="1:29" ht="15.75" customHeight="1">
      <c r="A21" s="51" t="b">
        <v>0</v>
      </c>
      <c r="B21" s="52" t="s">
        <v>44</v>
      </c>
      <c r="C21" s="11">
        <v>42551.199999999997</v>
      </c>
      <c r="D21" s="11">
        <v>10275.6</v>
      </c>
      <c r="E21" s="41"/>
      <c r="F21" s="11"/>
      <c r="G21" s="11" t="s">
        <v>13</v>
      </c>
      <c r="H21" s="45"/>
      <c r="I21" s="45"/>
      <c r="J21" s="45"/>
      <c r="K21" s="45"/>
      <c r="L21" s="45"/>
      <c r="M21" s="45"/>
      <c r="N21" s="45"/>
      <c r="O21" s="45"/>
      <c r="P21" s="45"/>
      <c r="Q21" s="46" t="e">
        <f t="shared" si="0"/>
        <v>#REF!</v>
      </c>
      <c r="R21" s="45"/>
      <c r="S21" s="45"/>
      <c r="T21" s="45"/>
      <c r="U21" s="45"/>
      <c r="V21" s="45"/>
      <c r="W21" s="45"/>
      <c r="X21" s="45"/>
      <c r="Y21" s="45"/>
      <c r="Z21" s="45"/>
      <c r="AA21" s="45"/>
      <c r="AB21" s="45"/>
      <c r="AC21" s="45"/>
    </row>
    <row r="22" spans="1:29" ht="15.75" customHeight="1">
      <c r="A22" s="51" t="b">
        <v>0</v>
      </c>
      <c r="B22" s="52" t="s">
        <v>45</v>
      </c>
      <c r="C22" s="11" t="s">
        <v>13</v>
      </c>
      <c r="D22" s="11"/>
      <c r="E22" s="41"/>
      <c r="F22" s="11"/>
      <c r="G22" s="11"/>
      <c r="H22" s="45"/>
      <c r="I22" s="45"/>
      <c r="J22" s="45"/>
      <c r="K22" s="45"/>
      <c r="L22" s="45"/>
      <c r="M22" s="45"/>
      <c r="N22" s="45"/>
      <c r="O22" s="45"/>
      <c r="P22" s="45"/>
      <c r="Q22" s="46" t="e">
        <f t="shared" si="0"/>
        <v>#REF!</v>
      </c>
      <c r="R22" s="45"/>
      <c r="S22" s="45"/>
      <c r="T22" s="45"/>
      <c r="U22" s="45"/>
      <c r="V22" s="45"/>
      <c r="W22" s="45"/>
      <c r="X22" s="45"/>
      <c r="Y22" s="45"/>
      <c r="Z22" s="45"/>
      <c r="AA22" s="45"/>
      <c r="AB22" s="45"/>
      <c r="AC22" s="45"/>
    </row>
    <row r="23" spans="1:29" ht="15.75" customHeight="1">
      <c r="A23" s="51" t="b">
        <v>0</v>
      </c>
      <c r="B23" s="52" t="s">
        <v>46</v>
      </c>
      <c r="C23" s="11"/>
      <c r="D23" s="11" t="s">
        <v>13</v>
      </c>
      <c r="E23" s="41"/>
      <c r="F23" s="11"/>
      <c r="G23" s="11" t="s">
        <v>13</v>
      </c>
      <c r="H23" s="45"/>
      <c r="I23" s="45"/>
      <c r="J23" s="45"/>
      <c r="K23" s="45"/>
      <c r="L23" s="45"/>
      <c r="M23" s="45"/>
      <c r="N23" s="45"/>
      <c r="O23" s="45"/>
      <c r="P23" s="45"/>
      <c r="Q23" s="46" t="e">
        <f t="shared" si="0"/>
        <v>#REF!</v>
      </c>
      <c r="R23" s="45"/>
      <c r="S23" s="45"/>
      <c r="T23" s="45"/>
      <c r="U23" s="45"/>
      <c r="V23" s="45"/>
      <c r="W23" s="45"/>
      <c r="X23" s="45"/>
      <c r="Y23" s="45"/>
      <c r="Z23" s="45"/>
      <c r="AA23" s="45"/>
      <c r="AB23" s="45"/>
      <c r="AC23" s="45"/>
    </row>
    <row r="24" spans="1:29" ht="15.75" customHeight="1">
      <c r="A24" s="51" t="b">
        <v>0</v>
      </c>
      <c r="B24" s="52" t="s">
        <v>47</v>
      </c>
      <c r="C24" s="11">
        <v>2000</v>
      </c>
      <c r="D24" s="11">
        <v>2000</v>
      </c>
      <c r="E24" s="41"/>
      <c r="F24" s="11"/>
      <c r="G24" s="11"/>
      <c r="H24" s="45"/>
      <c r="I24" s="45"/>
      <c r="J24" s="45"/>
      <c r="K24" s="45"/>
      <c r="L24" s="45"/>
      <c r="M24" s="45"/>
      <c r="N24" s="45"/>
      <c r="O24" s="45"/>
      <c r="P24" s="45"/>
      <c r="Q24" s="46" t="e">
        <f t="shared" si="0"/>
        <v>#REF!</v>
      </c>
      <c r="R24" s="45"/>
      <c r="S24" s="45"/>
      <c r="T24" s="45"/>
      <c r="U24" s="45"/>
      <c r="V24" s="45"/>
      <c r="W24" s="45"/>
      <c r="X24" s="45"/>
      <c r="Y24" s="45"/>
      <c r="Z24" s="45"/>
      <c r="AA24" s="45"/>
      <c r="AB24" s="45"/>
      <c r="AC24" s="45"/>
    </row>
    <row r="25" spans="1:29" ht="15.75" customHeight="1">
      <c r="A25" s="51" t="b">
        <v>0</v>
      </c>
      <c r="B25" s="52" t="s">
        <v>48</v>
      </c>
      <c r="C25" s="11"/>
      <c r="D25" s="11" t="s">
        <v>13</v>
      </c>
      <c r="E25" s="41"/>
      <c r="F25" s="11"/>
      <c r="G25" s="11" t="s">
        <v>13</v>
      </c>
      <c r="H25" s="45"/>
      <c r="I25" s="45"/>
      <c r="J25" s="45"/>
      <c r="K25" s="45"/>
      <c r="L25" s="45"/>
      <c r="M25" s="45"/>
      <c r="N25" s="45"/>
      <c r="O25" s="45"/>
      <c r="P25" s="45"/>
      <c r="Q25" s="46" t="e">
        <f t="shared" si="0"/>
        <v>#REF!</v>
      </c>
      <c r="R25" s="45"/>
      <c r="S25" s="45"/>
      <c r="T25" s="45"/>
      <c r="U25" s="45"/>
      <c r="V25" s="45"/>
      <c r="W25" s="45"/>
      <c r="X25" s="45"/>
      <c r="Y25" s="45"/>
      <c r="Z25" s="45"/>
      <c r="AA25" s="45"/>
      <c r="AB25" s="45"/>
      <c r="AC25" s="45"/>
    </row>
    <row r="26" spans="1:29" ht="15.75" customHeight="1">
      <c r="A26" s="51" t="b">
        <v>0</v>
      </c>
      <c r="B26" s="52" t="s">
        <v>49</v>
      </c>
      <c r="C26" s="11"/>
      <c r="D26" s="11"/>
      <c r="E26" s="41"/>
      <c r="F26" s="11"/>
      <c r="G26" s="11"/>
      <c r="H26" s="45"/>
      <c r="I26" s="45"/>
      <c r="J26" s="45"/>
      <c r="K26" s="45"/>
      <c r="L26" s="45"/>
      <c r="M26" s="45"/>
      <c r="N26" s="45"/>
      <c r="O26" s="45"/>
      <c r="P26" s="45"/>
      <c r="Q26" s="46" t="e">
        <f t="shared" si="0"/>
        <v>#REF!</v>
      </c>
      <c r="R26" s="45"/>
      <c r="S26" s="45"/>
      <c r="T26" s="45"/>
      <c r="U26" s="45"/>
      <c r="V26" s="45"/>
      <c r="W26" s="45"/>
      <c r="X26" s="45"/>
      <c r="Y26" s="45"/>
      <c r="Z26" s="45"/>
      <c r="AA26" s="45"/>
      <c r="AB26" s="45"/>
      <c r="AC26" s="45"/>
    </row>
    <row r="27" spans="1:29" ht="15.75" customHeight="1">
      <c r="A27" s="51" t="b">
        <v>0</v>
      </c>
      <c r="B27" s="52" t="s">
        <v>50</v>
      </c>
      <c r="C27" s="11"/>
      <c r="D27" s="11"/>
      <c r="E27" s="41"/>
      <c r="F27" s="11"/>
      <c r="G27" s="11"/>
      <c r="H27" s="45"/>
      <c r="I27" s="45"/>
      <c r="J27" s="45"/>
      <c r="K27" s="45"/>
      <c r="L27" s="45"/>
      <c r="M27" s="45"/>
      <c r="N27" s="45"/>
      <c r="O27" s="45"/>
      <c r="P27" s="45"/>
      <c r="Q27" s="46" t="e">
        <f t="shared" si="0"/>
        <v>#REF!</v>
      </c>
      <c r="R27" s="45"/>
      <c r="S27" s="45"/>
      <c r="T27" s="45"/>
      <c r="U27" s="45"/>
      <c r="V27" s="45"/>
      <c r="W27" s="45"/>
      <c r="X27" s="45"/>
      <c r="Y27" s="45"/>
      <c r="Z27" s="45"/>
      <c r="AA27" s="45"/>
      <c r="AB27" s="45"/>
      <c r="AC27" s="45"/>
    </row>
    <row r="28" spans="1:29" ht="15.75" customHeight="1">
      <c r="A28" s="51" t="b">
        <v>0</v>
      </c>
      <c r="B28" s="52" t="s">
        <v>51</v>
      </c>
      <c r="C28" s="11"/>
      <c r="D28" s="11"/>
      <c r="E28" s="41"/>
      <c r="F28" s="11"/>
      <c r="G28" s="11"/>
      <c r="H28" s="45"/>
      <c r="I28" s="45"/>
      <c r="J28" s="45"/>
      <c r="K28" s="45"/>
      <c r="L28" s="45"/>
      <c r="M28" s="45"/>
      <c r="N28" s="45"/>
      <c r="O28" s="45"/>
      <c r="P28" s="45"/>
      <c r="Q28" s="46" t="e">
        <f t="shared" si="0"/>
        <v>#REF!</v>
      </c>
      <c r="R28" s="45"/>
      <c r="S28" s="45"/>
      <c r="T28" s="45"/>
      <c r="U28" s="45"/>
      <c r="V28" s="45"/>
      <c r="W28" s="45"/>
      <c r="X28" s="45"/>
      <c r="Y28" s="45"/>
      <c r="Z28" s="45"/>
      <c r="AA28" s="45"/>
      <c r="AB28" s="45"/>
      <c r="AC28" s="45"/>
    </row>
    <row r="29" spans="1:29" ht="15.75" customHeight="1">
      <c r="A29" s="51" t="b">
        <v>0</v>
      </c>
      <c r="B29" s="52" t="s">
        <v>52</v>
      </c>
      <c r="C29" s="11"/>
      <c r="D29" s="11"/>
      <c r="E29" s="41"/>
      <c r="F29" s="11"/>
      <c r="G29" s="11"/>
      <c r="H29" s="45"/>
      <c r="I29" s="45"/>
      <c r="J29" s="45"/>
      <c r="K29" s="45"/>
      <c r="L29" s="45"/>
      <c r="M29" s="45"/>
      <c r="N29" s="45"/>
      <c r="O29" s="45"/>
      <c r="P29" s="45"/>
      <c r="Q29" s="46" t="e">
        <f t="shared" si="0"/>
        <v>#REF!</v>
      </c>
      <c r="R29" s="45"/>
      <c r="S29" s="45"/>
      <c r="T29" s="45"/>
      <c r="U29" s="45"/>
      <c r="V29" s="45"/>
      <c r="W29" s="45"/>
      <c r="X29" s="45"/>
      <c r="Y29" s="45"/>
      <c r="Z29" s="45"/>
      <c r="AA29" s="45"/>
      <c r="AB29" s="45"/>
      <c r="AC29" s="45"/>
    </row>
    <row r="30" spans="1:29" ht="15.75" customHeight="1">
      <c r="A30" s="51" t="b">
        <v>0</v>
      </c>
      <c r="B30" s="52" t="s">
        <v>53</v>
      </c>
      <c r="C30" s="11"/>
      <c r="D30" s="11" t="s">
        <v>13</v>
      </c>
      <c r="E30" s="41"/>
      <c r="F30" s="11"/>
      <c r="G30" s="11" t="s">
        <v>13</v>
      </c>
      <c r="H30" s="45"/>
      <c r="I30" s="45"/>
      <c r="J30" s="45"/>
      <c r="K30" s="45"/>
      <c r="L30" s="45"/>
      <c r="M30" s="45"/>
      <c r="N30" s="45"/>
      <c r="O30" s="45"/>
      <c r="P30" s="45"/>
      <c r="Q30" s="46" t="e">
        <f t="shared" si="0"/>
        <v>#REF!</v>
      </c>
      <c r="R30" s="45"/>
      <c r="S30" s="45"/>
      <c r="T30" s="45"/>
      <c r="U30" s="45"/>
      <c r="V30" s="45"/>
      <c r="W30" s="45"/>
      <c r="X30" s="45"/>
      <c r="Y30" s="45"/>
      <c r="Z30" s="45"/>
      <c r="AA30" s="45"/>
      <c r="AB30" s="45"/>
      <c r="AC30" s="45"/>
    </row>
    <row r="31" spans="1:29" ht="15.75" customHeight="1">
      <c r="A31" s="53"/>
      <c r="B31" s="54" t="s">
        <v>54</v>
      </c>
      <c r="C31" s="55">
        <f t="shared" ref="C31:D31" si="1">SUM(C20:C30)</f>
        <v>64551.199999999997</v>
      </c>
      <c r="D31" s="55">
        <f t="shared" si="1"/>
        <v>32275.599999999999</v>
      </c>
      <c r="E31" s="41"/>
      <c r="F31" s="55">
        <f t="shared" ref="F31:AC31" si="2">SUM(F20:F30)</f>
        <v>0</v>
      </c>
      <c r="G31" s="55">
        <f t="shared" si="2"/>
        <v>0</v>
      </c>
      <c r="H31" s="56">
        <f t="shared" si="2"/>
        <v>0</v>
      </c>
      <c r="I31" s="56">
        <f t="shared" si="2"/>
        <v>0</v>
      </c>
      <c r="J31" s="56">
        <f t="shared" si="2"/>
        <v>0</v>
      </c>
      <c r="K31" s="56">
        <f t="shared" si="2"/>
        <v>0</v>
      </c>
      <c r="L31" s="56">
        <f t="shared" si="2"/>
        <v>0</v>
      </c>
      <c r="M31" s="56">
        <f t="shared" si="2"/>
        <v>0</v>
      </c>
      <c r="N31" s="56">
        <f t="shared" si="2"/>
        <v>0</v>
      </c>
      <c r="O31" s="56">
        <f t="shared" si="2"/>
        <v>0</v>
      </c>
      <c r="P31" s="56">
        <f t="shared" si="2"/>
        <v>0</v>
      </c>
      <c r="Q31" s="57" t="e">
        <f t="shared" si="2"/>
        <v>#REF!</v>
      </c>
      <c r="R31" s="56">
        <f t="shared" si="2"/>
        <v>0</v>
      </c>
      <c r="S31" s="56">
        <f t="shared" si="2"/>
        <v>0</v>
      </c>
      <c r="T31" s="56">
        <f t="shared" si="2"/>
        <v>0</v>
      </c>
      <c r="U31" s="56">
        <f t="shared" si="2"/>
        <v>0</v>
      </c>
      <c r="V31" s="56">
        <f t="shared" si="2"/>
        <v>0</v>
      </c>
      <c r="W31" s="56">
        <f t="shared" si="2"/>
        <v>0</v>
      </c>
      <c r="X31" s="56">
        <f t="shared" si="2"/>
        <v>0</v>
      </c>
      <c r="Y31" s="56">
        <f t="shared" si="2"/>
        <v>0</v>
      </c>
      <c r="Z31" s="56">
        <f t="shared" si="2"/>
        <v>0</v>
      </c>
      <c r="AA31" s="56">
        <f t="shared" si="2"/>
        <v>0</v>
      </c>
      <c r="AB31" s="56">
        <f t="shared" si="2"/>
        <v>0</v>
      </c>
      <c r="AC31" s="56">
        <f t="shared" si="2"/>
        <v>0</v>
      </c>
    </row>
    <row r="32" spans="1:29" ht="15.75" customHeight="1">
      <c r="C32" s="58" t="b">
        <f t="shared" ref="C32:D32" si="3">C19=C31</f>
        <v>1</v>
      </c>
      <c r="D32" s="58" t="b">
        <f t="shared" si="3"/>
        <v>1</v>
      </c>
      <c r="F32" s="58" t="s">
        <v>13</v>
      </c>
      <c r="G32" s="58" t="s">
        <v>13</v>
      </c>
      <c r="Q32" s="5"/>
    </row>
    <row r="33" spans="2:29" ht="15.75" customHeight="1">
      <c r="Q33" s="5"/>
    </row>
    <row r="34" spans="2:29" ht="15.75" customHeight="1">
      <c r="B34" s="79" t="s">
        <v>55</v>
      </c>
      <c r="C34" s="77"/>
      <c r="D34" s="78"/>
      <c r="Q34" s="5"/>
    </row>
    <row r="35" spans="2:29" ht="15.75" hidden="1" customHeight="1">
      <c r="B35" s="80" t="s">
        <v>56</v>
      </c>
      <c r="C35" s="77"/>
      <c r="D35" s="78"/>
      <c r="Q35" s="5"/>
    </row>
    <row r="36" spans="2:29" ht="39.75" customHeight="1">
      <c r="B36" s="80" t="s">
        <v>57</v>
      </c>
      <c r="C36" s="77"/>
      <c r="D36" s="78"/>
      <c r="Q36" s="5"/>
    </row>
    <row r="37" spans="2:29" ht="31.5" customHeight="1">
      <c r="C37" s="49" t="s">
        <v>41</v>
      </c>
      <c r="D37" s="49" t="s">
        <v>42</v>
      </c>
      <c r="Q37" s="5"/>
    </row>
    <row r="38" spans="2:29" ht="40.5" customHeight="1">
      <c r="B38" s="59" t="s">
        <v>58</v>
      </c>
      <c r="C38" s="11"/>
      <c r="D38" s="11"/>
      <c r="H38" s="45"/>
      <c r="I38" s="45"/>
      <c r="J38" s="45"/>
      <c r="K38" s="45"/>
      <c r="L38" s="45"/>
      <c r="M38" s="45"/>
      <c r="N38" s="45"/>
      <c r="O38" s="45"/>
      <c r="P38" s="45"/>
      <c r="Q38" s="5"/>
      <c r="R38" s="45"/>
      <c r="S38" s="45"/>
      <c r="T38" s="45"/>
      <c r="U38" s="45"/>
      <c r="V38" s="45"/>
      <c r="W38" s="45"/>
      <c r="X38" s="45"/>
      <c r="Y38" s="45"/>
      <c r="Z38" s="45"/>
      <c r="AA38" s="45"/>
      <c r="AB38" s="45"/>
      <c r="AC38" s="45"/>
    </row>
    <row r="39" spans="2:29" ht="15.75" customHeight="1">
      <c r="B39" s="76" t="s">
        <v>37</v>
      </c>
      <c r="C39" s="77"/>
      <c r="D39" s="78"/>
      <c r="H39" s="45"/>
      <c r="I39" s="45"/>
      <c r="J39" s="45"/>
      <c r="K39" s="45"/>
      <c r="L39" s="45"/>
      <c r="M39" s="45"/>
      <c r="N39" s="45"/>
      <c r="O39" s="45"/>
      <c r="P39" s="45"/>
      <c r="Q39" s="5"/>
      <c r="R39" s="45"/>
      <c r="S39" s="45"/>
      <c r="T39" s="45"/>
      <c r="U39" s="45"/>
      <c r="V39" s="45"/>
      <c r="W39" s="45"/>
      <c r="X39" s="45"/>
      <c r="Y39" s="45"/>
      <c r="Z39" s="45"/>
      <c r="AA39" s="45"/>
      <c r="AB39" s="45"/>
      <c r="AC39" s="45"/>
    </row>
    <row r="40" spans="2:29" ht="37.5" customHeight="1">
      <c r="B40" s="59" t="s">
        <v>59</v>
      </c>
      <c r="C40" s="11"/>
      <c r="D40" s="11"/>
      <c r="H40" s="45"/>
      <c r="I40" s="45"/>
      <c r="J40" s="45"/>
      <c r="K40" s="45"/>
      <c r="L40" s="45"/>
      <c r="M40" s="45"/>
      <c r="N40" s="45"/>
      <c r="O40" s="45"/>
      <c r="P40" s="45"/>
      <c r="Q40" s="5" t="e">
        <f>#REF!-SUM(H40:P40)</f>
        <v>#REF!</v>
      </c>
      <c r="R40" s="45"/>
      <c r="S40" s="45"/>
      <c r="T40" s="45"/>
      <c r="U40" s="45"/>
      <c r="V40" s="45"/>
      <c r="W40" s="45"/>
      <c r="X40" s="45"/>
      <c r="Y40" s="45"/>
      <c r="Z40" s="45"/>
      <c r="AA40" s="45"/>
      <c r="AB40" s="45"/>
      <c r="AC40" s="45"/>
    </row>
    <row r="41" spans="2:29" ht="15.75" customHeight="1">
      <c r="B41" s="76" t="s">
        <v>37</v>
      </c>
      <c r="C41" s="77"/>
      <c r="D41" s="78"/>
      <c r="H41" s="45"/>
      <c r="I41" s="45"/>
      <c r="J41" s="45"/>
      <c r="K41" s="45"/>
      <c r="L41" s="45"/>
      <c r="M41" s="45"/>
      <c r="N41" s="45"/>
      <c r="O41" s="45"/>
      <c r="P41" s="45"/>
      <c r="Q41" s="5"/>
      <c r="R41" s="45"/>
      <c r="S41" s="45"/>
      <c r="T41" s="45"/>
      <c r="U41" s="45"/>
      <c r="V41" s="45"/>
      <c r="W41" s="45"/>
      <c r="X41" s="45"/>
      <c r="Y41" s="45"/>
      <c r="Z41" s="45"/>
      <c r="AA41" s="45"/>
      <c r="AB41" s="45"/>
      <c r="AC41" s="45"/>
    </row>
    <row r="42" spans="2:29" ht="32.25" customHeight="1">
      <c r="B42" s="59" t="s">
        <v>60</v>
      </c>
      <c r="C42" s="11"/>
      <c r="D42" s="11"/>
      <c r="H42" s="45"/>
      <c r="I42" s="45"/>
      <c r="J42" s="45"/>
      <c r="K42" s="45"/>
      <c r="L42" s="45"/>
      <c r="M42" s="45"/>
      <c r="N42" s="45"/>
      <c r="O42" s="45"/>
      <c r="P42" s="45"/>
      <c r="Q42" s="5" t="e">
        <f>#REF!-SUM(H42:P42)</f>
        <v>#REF!</v>
      </c>
      <c r="R42" s="45"/>
      <c r="S42" s="45"/>
      <c r="T42" s="45"/>
      <c r="U42" s="45"/>
      <c r="V42" s="45"/>
      <c r="W42" s="45"/>
      <c r="X42" s="45"/>
      <c r="Y42" s="45"/>
      <c r="Z42" s="45"/>
      <c r="AA42" s="45"/>
      <c r="AB42" s="45"/>
      <c r="AC42" s="45"/>
    </row>
    <row r="43" spans="2:29" ht="15.75" customHeight="1">
      <c r="B43" s="76" t="s">
        <v>37</v>
      </c>
      <c r="C43" s="77"/>
      <c r="D43" s="78"/>
      <c r="H43" s="45"/>
      <c r="I43" s="45"/>
      <c r="J43" s="45"/>
      <c r="K43" s="45"/>
      <c r="L43" s="45"/>
      <c r="M43" s="45"/>
      <c r="N43" s="45"/>
      <c r="O43" s="45"/>
      <c r="P43" s="45"/>
      <c r="Q43" s="5"/>
      <c r="R43" s="45"/>
      <c r="S43" s="45"/>
      <c r="T43" s="45"/>
      <c r="U43" s="45"/>
      <c r="V43" s="45"/>
      <c r="W43" s="45"/>
      <c r="X43" s="45"/>
      <c r="Y43" s="45"/>
      <c r="Z43" s="45"/>
      <c r="AA43" s="45"/>
      <c r="AB43" s="45"/>
      <c r="AC43" s="45"/>
    </row>
    <row r="44" spans="2:29" ht="44.25" customHeight="1">
      <c r="B44" s="59" t="s">
        <v>61</v>
      </c>
      <c r="C44" s="11"/>
      <c r="D44" s="11"/>
      <c r="H44" s="45"/>
      <c r="I44" s="45"/>
      <c r="J44" s="45"/>
      <c r="K44" s="45"/>
      <c r="L44" s="45"/>
      <c r="M44" s="45"/>
      <c r="N44" s="45"/>
      <c r="O44" s="45"/>
      <c r="P44" s="45"/>
      <c r="Q44" s="5" t="e">
        <f>#REF!-SUM(H44:P44)</f>
        <v>#REF!</v>
      </c>
      <c r="R44" s="45"/>
      <c r="S44" s="45"/>
      <c r="T44" s="45"/>
      <c r="U44" s="45"/>
      <c r="V44" s="45"/>
      <c r="W44" s="45"/>
      <c r="X44" s="45"/>
      <c r="Y44" s="45"/>
      <c r="Z44" s="45"/>
      <c r="AA44" s="45"/>
      <c r="AB44" s="45"/>
      <c r="AC44" s="45"/>
    </row>
    <row r="45" spans="2:29" ht="15.75" customHeight="1">
      <c r="B45" s="76" t="s">
        <v>37</v>
      </c>
      <c r="C45" s="77"/>
      <c r="D45" s="78"/>
      <c r="H45" s="56"/>
      <c r="I45" s="56"/>
      <c r="J45" s="56"/>
      <c r="K45" s="56"/>
      <c r="L45" s="56"/>
      <c r="M45" s="56"/>
      <c r="N45" s="56"/>
      <c r="O45" s="56"/>
      <c r="P45" s="56"/>
      <c r="Q45" s="57"/>
      <c r="R45" s="56"/>
      <c r="S45" s="56"/>
      <c r="T45" s="56"/>
      <c r="U45" s="56"/>
      <c r="V45" s="56"/>
      <c r="W45" s="56"/>
      <c r="X45" s="56"/>
      <c r="Y45" s="56"/>
      <c r="Z45" s="56"/>
      <c r="AA45" s="56"/>
      <c r="AB45" s="56"/>
      <c r="AC45" s="56"/>
    </row>
    <row r="46" spans="2:29" ht="15.75" customHeight="1">
      <c r="B46" s="54" t="s">
        <v>54</v>
      </c>
      <c r="C46" s="55">
        <f t="shared" ref="C46:D46" si="4">C38+C40+C42+C44</f>
        <v>0</v>
      </c>
      <c r="D46" s="60">
        <f t="shared" si="4"/>
        <v>0</v>
      </c>
      <c r="H46" s="56">
        <f t="shared" ref="H46:AC46" si="5">SUM(H40:H44)</f>
        <v>0</v>
      </c>
      <c r="I46" s="56">
        <f t="shared" si="5"/>
        <v>0</v>
      </c>
      <c r="J46" s="56">
        <f t="shared" si="5"/>
        <v>0</v>
      </c>
      <c r="K46" s="56">
        <f t="shared" si="5"/>
        <v>0</v>
      </c>
      <c r="L46" s="56">
        <f t="shared" si="5"/>
        <v>0</v>
      </c>
      <c r="M46" s="56">
        <f t="shared" si="5"/>
        <v>0</v>
      </c>
      <c r="N46" s="56">
        <f t="shared" si="5"/>
        <v>0</v>
      </c>
      <c r="O46" s="56">
        <f t="shared" si="5"/>
        <v>0</v>
      </c>
      <c r="P46" s="56">
        <f t="shared" si="5"/>
        <v>0</v>
      </c>
      <c r="Q46" s="57" t="e">
        <f t="shared" si="5"/>
        <v>#REF!</v>
      </c>
      <c r="R46" s="56">
        <f t="shared" si="5"/>
        <v>0</v>
      </c>
      <c r="S46" s="56">
        <f t="shared" si="5"/>
        <v>0</v>
      </c>
      <c r="T46" s="56">
        <f t="shared" si="5"/>
        <v>0</v>
      </c>
      <c r="U46" s="56">
        <f t="shared" si="5"/>
        <v>0</v>
      </c>
      <c r="V46" s="56">
        <f t="shared" si="5"/>
        <v>0</v>
      </c>
      <c r="W46" s="56">
        <f t="shared" si="5"/>
        <v>0</v>
      </c>
      <c r="X46" s="56">
        <f t="shared" si="5"/>
        <v>0</v>
      </c>
      <c r="Y46" s="56">
        <f t="shared" si="5"/>
        <v>0</v>
      </c>
      <c r="Z46" s="56">
        <f t="shared" si="5"/>
        <v>0</v>
      </c>
      <c r="AA46" s="56">
        <f t="shared" si="5"/>
        <v>0</v>
      </c>
      <c r="AB46" s="56">
        <f t="shared" si="5"/>
        <v>0</v>
      </c>
      <c r="AC46" s="56">
        <f t="shared" si="5"/>
        <v>0</v>
      </c>
    </row>
    <row r="47" spans="2:29" ht="15.75" customHeight="1">
      <c r="Q47" s="5"/>
    </row>
    <row r="48" spans="2:29" ht="15.75" customHeight="1">
      <c r="Q48" s="5"/>
    </row>
    <row r="49" spans="1:29" ht="15.75" customHeight="1">
      <c r="A49" s="61"/>
      <c r="B49" s="79" t="s">
        <v>62</v>
      </c>
      <c r="C49" s="77"/>
      <c r="D49" s="78"/>
      <c r="Q49" s="5"/>
    </row>
    <row r="50" spans="1:29" ht="15.75" hidden="1" customHeight="1">
      <c r="B50" s="81" t="s">
        <v>63</v>
      </c>
      <c r="C50" s="82"/>
      <c r="D50" s="83"/>
      <c r="Q50" s="5"/>
    </row>
    <row r="51" spans="1:29" ht="15.75" customHeight="1">
      <c r="B51" s="84" t="s">
        <v>13</v>
      </c>
      <c r="C51" s="77"/>
      <c r="D51" s="85"/>
      <c r="Q51" s="5"/>
    </row>
    <row r="52" spans="1:29" ht="15.75" customHeight="1">
      <c r="C52" s="49" t="s">
        <v>41</v>
      </c>
      <c r="D52" s="49" t="s">
        <v>42</v>
      </c>
      <c r="Q52" s="5"/>
    </row>
    <row r="53" spans="1:29" ht="45">
      <c r="B53" s="62" t="s">
        <v>64</v>
      </c>
      <c r="C53" s="11"/>
      <c r="D53" s="11"/>
      <c r="H53" s="45"/>
      <c r="I53" s="45"/>
      <c r="J53" s="45"/>
      <c r="K53" s="45"/>
      <c r="L53" s="45"/>
      <c r="M53" s="45"/>
      <c r="N53" s="45"/>
      <c r="O53" s="45"/>
      <c r="P53" s="45"/>
      <c r="Q53" s="5" t="e">
        <f>#REF!-SUM(H53:P53)</f>
        <v>#REF!</v>
      </c>
      <c r="R53" s="45"/>
      <c r="S53" s="45"/>
      <c r="T53" s="45"/>
      <c r="U53" s="45"/>
      <c r="V53" s="45"/>
      <c r="W53" s="45"/>
      <c r="X53" s="45"/>
      <c r="Y53" s="45"/>
      <c r="Z53" s="45"/>
      <c r="AA53" s="45"/>
      <c r="AB53" s="45"/>
      <c r="AC53" s="45"/>
    </row>
    <row r="54" spans="1:29" ht="15.75" customHeight="1">
      <c r="B54" s="76" t="s">
        <v>37</v>
      </c>
      <c r="C54" s="77"/>
      <c r="D54" s="78"/>
      <c r="H54" s="45"/>
      <c r="I54" s="45"/>
      <c r="J54" s="45"/>
      <c r="K54" s="45"/>
      <c r="L54" s="45"/>
      <c r="M54" s="45"/>
      <c r="N54" s="45"/>
      <c r="O54" s="45"/>
      <c r="P54" s="45"/>
      <c r="Q54" s="5"/>
      <c r="R54" s="45"/>
      <c r="S54" s="45"/>
      <c r="T54" s="45"/>
      <c r="U54" s="45"/>
      <c r="V54" s="45"/>
      <c r="W54" s="45"/>
      <c r="X54" s="45"/>
      <c r="Y54" s="45"/>
      <c r="Z54" s="45"/>
      <c r="AA54" s="45"/>
      <c r="AB54" s="45"/>
      <c r="AC54" s="45"/>
    </row>
    <row r="55" spans="1:29" ht="30">
      <c r="B55" s="62" t="s">
        <v>65</v>
      </c>
      <c r="C55" s="11"/>
      <c r="D55" s="11"/>
      <c r="H55" s="45"/>
      <c r="I55" s="45"/>
      <c r="J55" s="45"/>
      <c r="K55" s="45"/>
      <c r="L55" s="45"/>
      <c r="M55" s="45"/>
      <c r="N55" s="45"/>
      <c r="O55" s="45"/>
      <c r="P55" s="45"/>
      <c r="Q55" s="5" t="e">
        <f>#REF!-SUM(H55:P55)</f>
        <v>#REF!</v>
      </c>
      <c r="R55" s="45"/>
      <c r="S55" s="45"/>
      <c r="T55" s="45"/>
      <c r="U55" s="45"/>
      <c r="V55" s="45"/>
      <c r="W55" s="45"/>
      <c r="X55" s="45"/>
      <c r="Y55" s="45"/>
      <c r="Z55" s="45"/>
      <c r="AA55" s="45"/>
      <c r="AB55" s="45"/>
      <c r="AC55" s="45"/>
    </row>
    <row r="56" spans="1:29" ht="15.75" customHeight="1">
      <c r="B56" s="76" t="s">
        <v>37</v>
      </c>
      <c r="C56" s="77"/>
      <c r="D56" s="78"/>
      <c r="H56" s="45"/>
      <c r="I56" s="45"/>
      <c r="J56" s="45"/>
      <c r="K56" s="45"/>
      <c r="L56" s="45"/>
      <c r="M56" s="45"/>
      <c r="N56" s="45"/>
      <c r="O56" s="45"/>
      <c r="P56" s="45"/>
      <c r="Q56" s="5"/>
      <c r="R56" s="45"/>
      <c r="S56" s="45"/>
      <c r="T56" s="45"/>
      <c r="U56" s="45"/>
      <c r="V56" s="45"/>
      <c r="W56" s="45"/>
      <c r="X56" s="45"/>
      <c r="Y56" s="45"/>
      <c r="Z56" s="45"/>
      <c r="AA56" s="45"/>
      <c r="AB56" s="45"/>
      <c r="AC56" s="45"/>
    </row>
    <row r="57" spans="1:29" ht="45">
      <c r="B57" s="62" t="s">
        <v>66</v>
      </c>
      <c r="C57" s="11"/>
      <c r="D57" s="11"/>
      <c r="H57" s="45"/>
      <c r="I57" s="45"/>
      <c r="J57" s="45"/>
      <c r="K57" s="45"/>
      <c r="L57" s="45"/>
      <c r="M57" s="45"/>
      <c r="N57" s="45"/>
      <c r="O57" s="45"/>
      <c r="P57" s="45"/>
      <c r="Q57" s="5" t="e">
        <f>#REF!-SUM(H57:P57)</f>
        <v>#REF!</v>
      </c>
      <c r="R57" s="45"/>
      <c r="S57" s="45"/>
      <c r="T57" s="45"/>
      <c r="U57" s="45"/>
      <c r="V57" s="45"/>
      <c r="W57" s="45"/>
      <c r="X57" s="45"/>
      <c r="Y57" s="45"/>
      <c r="Z57" s="45"/>
      <c r="AA57" s="45"/>
      <c r="AB57" s="45"/>
      <c r="AC57" s="45"/>
    </row>
    <row r="58" spans="1:29" ht="15.75" customHeight="1">
      <c r="B58" s="76" t="s">
        <v>37</v>
      </c>
      <c r="C58" s="77"/>
      <c r="D58" s="78"/>
      <c r="H58" s="45"/>
      <c r="I58" s="45"/>
      <c r="J58" s="45"/>
      <c r="K58" s="45"/>
      <c r="L58" s="45"/>
      <c r="M58" s="45"/>
      <c r="N58" s="45"/>
      <c r="O58" s="45"/>
      <c r="P58" s="45"/>
      <c r="Q58" s="5"/>
      <c r="R58" s="45"/>
      <c r="S58" s="45"/>
      <c r="T58" s="45"/>
      <c r="U58" s="45"/>
      <c r="V58" s="45"/>
      <c r="W58" s="45"/>
      <c r="X58" s="45"/>
      <c r="Y58" s="45"/>
      <c r="Z58" s="45"/>
      <c r="AA58" s="45"/>
      <c r="AB58" s="45"/>
      <c r="AC58" s="45"/>
    </row>
    <row r="59" spans="1:29">
      <c r="B59" s="62" t="s">
        <v>67</v>
      </c>
      <c r="C59" s="11"/>
      <c r="D59" s="11"/>
      <c r="H59" s="45"/>
      <c r="I59" s="45"/>
      <c r="J59" s="45"/>
      <c r="K59" s="45"/>
      <c r="L59" s="45"/>
      <c r="M59" s="45"/>
      <c r="N59" s="45"/>
      <c r="O59" s="45"/>
      <c r="P59" s="45"/>
      <c r="Q59" s="5" t="e">
        <f>#REF!-SUM(H59:P59)</f>
        <v>#REF!</v>
      </c>
      <c r="R59" s="45"/>
      <c r="S59" s="45"/>
      <c r="T59" s="45"/>
      <c r="U59" s="45"/>
      <c r="V59" s="45"/>
      <c r="W59" s="45"/>
      <c r="X59" s="45"/>
      <c r="Y59" s="45"/>
      <c r="Z59" s="45"/>
      <c r="AA59" s="45"/>
      <c r="AB59" s="45"/>
      <c r="AC59" s="45"/>
    </row>
    <row r="60" spans="1:29" ht="15.75" customHeight="1">
      <c r="B60" s="76" t="s">
        <v>37</v>
      </c>
      <c r="C60" s="77"/>
      <c r="D60" s="78"/>
      <c r="H60" s="45"/>
      <c r="I60" s="45"/>
      <c r="J60" s="45"/>
      <c r="K60" s="45"/>
      <c r="L60" s="45"/>
      <c r="M60" s="45"/>
      <c r="N60" s="45"/>
      <c r="O60" s="45"/>
      <c r="P60" s="45"/>
      <c r="Q60" s="5"/>
      <c r="R60" s="45"/>
      <c r="S60" s="45"/>
      <c r="T60" s="45"/>
      <c r="U60" s="45"/>
      <c r="V60" s="45"/>
      <c r="W60" s="45"/>
      <c r="X60" s="45"/>
      <c r="Y60" s="45"/>
      <c r="Z60" s="45"/>
      <c r="AA60" s="45"/>
      <c r="AB60" s="45"/>
      <c r="AC60" s="45"/>
    </row>
    <row r="61" spans="1:29" ht="75">
      <c r="B61" s="62" t="s">
        <v>68</v>
      </c>
      <c r="C61" s="11"/>
      <c r="D61" s="11"/>
      <c r="H61" s="45"/>
      <c r="I61" s="45"/>
      <c r="J61" s="45"/>
      <c r="K61" s="45"/>
      <c r="L61" s="45"/>
      <c r="M61" s="45"/>
      <c r="N61" s="45"/>
      <c r="O61" s="45"/>
      <c r="P61" s="45"/>
      <c r="Q61" s="5" t="e">
        <f>#REF!-SUM(H61:P61)</f>
        <v>#REF!</v>
      </c>
      <c r="R61" s="45"/>
      <c r="S61" s="45"/>
      <c r="T61" s="45"/>
      <c r="U61" s="45"/>
      <c r="V61" s="45"/>
      <c r="W61" s="45"/>
      <c r="X61" s="45"/>
      <c r="Y61" s="45"/>
      <c r="Z61" s="45"/>
      <c r="AA61" s="45"/>
      <c r="AB61" s="45"/>
      <c r="AC61" s="45"/>
    </row>
    <row r="62" spans="1:29" ht="15.75" customHeight="1">
      <c r="B62" s="76" t="s">
        <v>37</v>
      </c>
      <c r="C62" s="77"/>
      <c r="D62" s="78"/>
      <c r="H62" s="45"/>
      <c r="I62" s="45"/>
      <c r="J62" s="45"/>
      <c r="K62" s="45"/>
      <c r="L62" s="45"/>
      <c r="M62" s="45"/>
      <c r="N62" s="45"/>
      <c r="O62" s="45"/>
      <c r="P62" s="45"/>
      <c r="Q62" s="5"/>
      <c r="R62" s="45"/>
      <c r="S62" s="45"/>
      <c r="T62" s="45"/>
      <c r="U62" s="45"/>
      <c r="V62" s="45"/>
      <c r="W62" s="45"/>
      <c r="X62" s="45"/>
      <c r="Y62" s="45"/>
      <c r="Z62" s="45"/>
      <c r="AA62" s="45"/>
      <c r="AB62" s="45"/>
      <c r="AC62" s="45"/>
    </row>
    <row r="63" spans="1:29" ht="45">
      <c r="B63" s="62" t="s">
        <v>69</v>
      </c>
      <c r="C63" s="11"/>
      <c r="D63" s="11"/>
      <c r="H63" s="45"/>
      <c r="I63" s="45"/>
      <c r="J63" s="45"/>
      <c r="K63" s="45"/>
      <c r="L63" s="45"/>
      <c r="M63" s="45"/>
      <c r="N63" s="45"/>
      <c r="O63" s="45"/>
      <c r="P63" s="45"/>
      <c r="Q63" s="5" t="e">
        <f>#REF!-SUM(H63:P63)</f>
        <v>#REF!</v>
      </c>
      <c r="R63" s="45"/>
      <c r="S63" s="45"/>
      <c r="T63" s="45"/>
      <c r="U63" s="45"/>
      <c r="V63" s="45"/>
      <c r="W63" s="45"/>
      <c r="X63" s="45"/>
      <c r="Y63" s="45"/>
      <c r="Z63" s="45"/>
      <c r="AA63" s="45"/>
      <c r="AB63" s="45"/>
      <c r="AC63" s="45"/>
    </row>
    <row r="64" spans="1:29" ht="15.75" customHeight="1">
      <c r="B64" s="76" t="s">
        <v>37</v>
      </c>
      <c r="C64" s="77"/>
      <c r="D64" s="78"/>
      <c r="H64" s="45"/>
      <c r="I64" s="45"/>
      <c r="J64" s="45"/>
      <c r="K64" s="45"/>
      <c r="L64" s="45"/>
      <c r="M64" s="45"/>
      <c r="N64" s="45"/>
      <c r="O64" s="45"/>
      <c r="P64" s="45"/>
      <c r="Q64" s="5"/>
      <c r="R64" s="45"/>
      <c r="S64" s="45"/>
      <c r="T64" s="45"/>
      <c r="U64" s="45"/>
      <c r="V64" s="45"/>
      <c r="W64" s="45"/>
      <c r="X64" s="45"/>
      <c r="Y64" s="45"/>
      <c r="Z64" s="45"/>
      <c r="AA64" s="45"/>
      <c r="AB64" s="45"/>
      <c r="AC64" s="45"/>
    </row>
    <row r="65" spans="2:29" ht="60">
      <c r="B65" s="62" t="s">
        <v>70</v>
      </c>
      <c r="C65" s="11"/>
      <c r="D65" s="11"/>
      <c r="H65" s="45"/>
      <c r="I65" s="45"/>
      <c r="J65" s="45"/>
      <c r="K65" s="45"/>
      <c r="L65" s="45"/>
      <c r="M65" s="45"/>
      <c r="N65" s="45"/>
      <c r="O65" s="45"/>
      <c r="P65" s="45"/>
      <c r="Q65" s="5" t="e">
        <f>#REF!-SUM(H65:P65)</f>
        <v>#REF!</v>
      </c>
      <c r="R65" s="45"/>
      <c r="S65" s="45"/>
      <c r="T65" s="45"/>
      <c r="U65" s="45"/>
      <c r="V65" s="45"/>
      <c r="W65" s="45"/>
      <c r="X65" s="45"/>
      <c r="Y65" s="45"/>
      <c r="Z65" s="45"/>
      <c r="AA65" s="45"/>
      <c r="AB65" s="45"/>
      <c r="AC65" s="45"/>
    </row>
    <row r="66" spans="2:29" ht="15.75" customHeight="1">
      <c r="B66" s="76" t="s">
        <v>37</v>
      </c>
      <c r="C66" s="77"/>
      <c r="D66" s="78"/>
      <c r="H66" s="45"/>
      <c r="I66" s="45"/>
      <c r="J66" s="45"/>
      <c r="K66" s="45"/>
      <c r="L66" s="45"/>
      <c r="M66" s="45"/>
      <c r="N66" s="45"/>
      <c r="O66" s="45"/>
      <c r="P66" s="45"/>
      <c r="Q66" s="5"/>
      <c r="R66" s="45"/>
      <c r="S66" s="45"/>
      <c r="T66" s="45"/>
      <c r="U66" s="45"/>
      <c r="V66" s="45"/>
      <c r="W66" s="45"/>
      <c r="X66" s="45"/>
      <c r="Y66" s="45"/>
      <c r="Z66" s="45"/>
      <c r="AA66" s="45"/>
      <c r="AB66" s="45"/>
      <c r="AC66" s="45"/>
    </row>
    <row r="67" spans="2:29" ht="135">
      <c r="B67" s="62" t="s">
        <v>71</v>
      </c>
      <c r="C67" s="11"/>
      <c r="D67" s="11"/>
      <c r="H67" s="45"/>
      <c r="I67" s="45"/>
      <c r="J67" s="45"/>
      <c r="K67" s="45"/>
      <c r="L67" s="45"/>
      <c r="M67" s="45"/>
      <c r="N67" s="45"/>
      <c r="O67" s="45"/>
      <c r="P67" s="45"/>
      <c r="Q67" s="5" t="e">
        <f>#REF!-SUM(H67:P67)</f>
        <v>#REF!</v>
      </c>
      <c r="R67" s="45"/>
      <c r="S67" s="45"/>
      <c r="T67" s="45"/>
      <c r="U67" s="45"/>
      <c r="V67" s="45"/>
      <c r="W67" s="45"/>
      <c r="X67" s="45"/>
      <c r="Y67" s="45"/>
      <c r="Z67" s="45"/>
      <c r="AA67" s="45"/>
      <c r="AB67" s="45"/>
      <c r="AC67" s="45"/>
    </row>
    <row r="68" spans="2:29" ht="15.75" customHeight="1">
      <c r="B68" s="76" t="s">
        <v>37</v>
      </c>
      <c r="C68" s="77"/>
      <c r="D68" s="78"/>
      <c r="H68" s="45"/>
      <c r="I68" s="45"/>
      <c r="J68" s="45"/>
      <c r="K68" s="45"/>
      <c r="L68" s="45"/>
      <c r="M68" s="45"/>
      <c r="N68" s="45"/>
      <c r="O68" s="45"/>
      <c r="P68" s="45"/>
      <c r="Q68" s="5"/>
      <c r="R68" s="45"/>
      <c r="S68" s="45"/>
      <c r="T68" s="45"/>
      <c r="U68" s="45"/>
      <c r="V68" s="45"/>
      <c r="W68" s="45"/>
      <c r="X68" s="45"/>
      <c r="Y68" s="45"/>
      <c r="Z68" s="45"/>
      <c r="AA68" s="45"/>
      <c r="AB68" s="45"/>
      <c r="AC68" s="45"/>
    </row>
    <row r="69" spans="2:29" ht="60">
      <c r="B69" s="62" t="s">
        <v>72</v>
      </c>
      <c r="C69" s="11">
        <f>5000+40000</f>
        <v>45000</v>
      </c>
      <c r="D69" s="11">
        <f>5000+40000</f>
        <v>45000</v>
      </c>
      <c r="H69" s="45"/>
      <c r="I69" s="45"/>
      <c r="J69" s="45"/>
      <c r="K69" s="45"/>
      <c r="L69" s="45"/>
      <c r="M69" s="45"/>
      <c r="N69" s="45"/>
      <c r="O69" s="45"/>
      <c r="P69" s="45"/>
      <c r="Q69" s="5" t="e">
        <f>#REF!-SUM(H69:P69)</f>
        <v>#REF!</v>
      </c>
      <c r="R69" s="45"/>
      <c r="S69" s="45"/>
      <c r="T69" s="45"/>
      <c r="U69" s="45"/>
      <c r="V69" s="45"/>
      <c r="W69" s="45"/>
      <c r="X69" s="45"/>
      <c r="Y69" s="45"/>
      <c r="Z69" s="45"/>
      <c r="AA69" s="45"/>
      <c r="AB69" s="45"/>
      <c r="AC69" s="45"/>
    </row>
    <row r="70" spans="2:29" ht="83.45" customHeight="1">
      <c r="B70" s="73" t="s">
        <v>109</v>
      </c>
      <c r="C70" s="74"/>
      <c r="D70" s="75"/>
      <c r="H70" s="45"/>
      <c r="I70" s="45"/>
      <c r="J70" s="45"/>
      <c r="K70" s="45"/>
      <c r="L70" s="45"/>
      <c r="M70" s="45"/>
      <c r="N70" s="45"/>
      <c r="O70" s="45"/>
      <c r="P70" s="45"/>
      <c r="Q70" s="5"/>
      <c r="R70" s="45"/>
      <c r="S70" s="45"/>
      <c r="T70" s="45"/>
      <c r="U70" s="45"/>
      <c r="V70" s="45"/>
      <c r="W70" s="45"/>
      <c r="X70" s="45"/>
      <c r="Y70" s="45"/>
      <c r="Z70" s="45"/>
      <c r="AA70" s="45"/>
      <c r="AB70" s="45"/>
      <c r="AC70" s="45"/>
    </row>
    <row r="71" spans="2:29" ht="45">
      <c r="B71" s="62" t="s">
        <v>73</v>
      </c>
      <c r="C71" s="11"/>
      <c r="D71" s="11"/>
      <c r="H71" s="45"/>
      <c r="I71" s="45"/>
      <c r="J71" s="45"/>
      <c r="K71" s="45"/>
      <c r="L71" s="45"/>
      <c r="M71" s="45"/>
      <c r="N71" s="45"/>
      <c r="O71" s="45"/>
      <c r="P71" s="45"/>
      <c r="Q71" s="5" t="e">
        <f>#REF!-SUM(H71:P71)</f>
        <v>#REF!</v>
      </c>
      <c r="R71" s="45"/>
      <c r="S71" s="45"/>
      <c r="T71" s="45"/>
      <c r="U71" s="45"/>
      <c r="V71" s="45"/>
      <c r="W71" s="45"/>
      <c r="X71" s="45"/>
      <c r="Y71" s="45"/>
      <c r="Z71" s="45"/>
      <c r="AA71" s="45"/>
      <c r="AB71" s="45"/>
      <c r="AC71" s="45"/>
    </row>
    <row r="72" spans="2:29" ht="15.75" customHeight="1">
      <c r="B72" s="76" t="s">
        <v>37</v>
      </c>
      <c r="C72" s="77"/>
      <c r="D72" s="78"/>
      <c r="H72" s="45"/>
      <c r="I72" s="45"/>
      <c r="J72" s="45"/>
      <c r="K72" s="45"/>
      <c r="L72" s="45"/>
      <c r="M72" s="45"/>
      <c r="N72" s="45"/>
      <c r="O72" s="45"/>
      <c r="P72" s="45"/>
      <c r="Q72" s="5"/>
      <c r="R72" s="45"/>
      <c r="S72" s="45"/>
      <c r="T72" s="45"/>
      <c r="U72" s="45"/>
      <c r="V72" s="45"/>
      <c r="W72" s="45"/>
      <c r="X72" s="45"/>
      <c r="Y72" s="45"/>
      <c r="Z72" s="45"/>
      <c r="AA72" s="45"/>
      <c r="AB72" s="45"/>
      <c r="AC72" s="45"/>
    </row>
    <row r="73" spans="2:29">
      <c r="B73" s="62" t="s">
        <v>74</v>
      </c>
      <c r="C73" s="11"/>
      <c r="D73" s="11"/>
      <c r="H73" s="45"/>
      <c r="I73" s="45"/>
      <c r="J73" s="45"/>
      <c r="K73" s="45"/>
      <c r="L73" s="45"/>
      <c r="M73" s="45"/>
      <c r="N73" s="45"/>
      <c r="O73" s="45"/>
      <c r="P73" s="45"/>
      <c r="Q73" s="5" t="e">
        <f>#REF!-SUM(H73:P73)</f>
        <v>#REF!</v>
      </c>
      <c r="R73" s="45"/>
      <c r="S73" s="45"/>
      <c r="T73" s="45"/>
      <c r="U73" s="45"/>
      <c r="V73" s="45"/>
      <c r="W73" s="45"/>
      <c r="X73" s="45"/>
      <c r="Y73" s="45"/>
      <c r="Z73" s="45"/>
      <c r="AA73" s="45"/>
      <c r="AB73" s="45"/>
      <c r="AC73" s="45"/>
    </row>
    <row r="74" spans="2:29" ht="15.75" customHeight="1">
      <c r="B74" s="76" t="s">
        <v>37</v>
      </c>
      <c r="C74" s="77"/>
      <c r="D74" s="78"/>
      <c r="H74" s="45"/>
      <c r="I74" s="45"/>
      <c r="J74" s="45"/>
      <c r="K74" s="45"/>
      <c r="L74" s="45"/>
      <c r="M74" s="45"/>
      <c r="N74" s="45"/>
      <c r="O74" s="45"/>
      <c r="P74" s="45"/>
      <c r="Q74" s="5"/>
      <c r="R74" s="45"/>
      <c r="S74" s="45"/>
      <c r="T74" s="45"/>
      <c r="U74" s="45"/>
      <c r="V74" s="45"/>
      <c r="W74" s="45"/>
      <c r="X74" s="45"/>
      <c r="Y74" s="45"/>
      <c r="Z74" s="45"/>
      <c r="AA74" s="45"/>
      <c r="AB74" s="45"/>
      <c r="AC74" s="45"/>
    </row>
    <row r="75" spans="2:29" ht="60">
      <c r="B75" s="62" t="s">
        <v>75</v>
      </c>
      <c r="C75" s="11">
        <v>213204.8</v>
      </c>
      <c r="D75" s="11">
        <v>84102.399999999994</v>
      </c>
      <c r="H75" s="45"/>
      <c r="I75" s="45"/>
      <c r="J75" s="45"/>
      <c r="K75" s="45"/>
      <c r="L75" s="45"/>
      <c r="M75" s="45"/>
      <c r="N75" s="45"/>
      <c r="O75" s="45"/>
      <c r="P75" s="45"/>
      <c r="Q75" s="5" t="e">
        <f>#REF!-SUM(H75:P75)</f>
        <v>#REF!</v>
      </c>
      <c r="R75" s="45"/>
      <c r="S75" s="45"/>
      <c r="T75" s="45"/>
      <c r="U75" s="45"/>
      <c r="V75" s="45"/>
      <c r="W75" s="45"/>
      <c r="X75" s="45"/>
      <c r="Y75" s="45"/>
      <c r="Z75" s="45"/>
      <c r="AA75" s="45"/>
      <c r="AB75" s="45"/>
      <c r="AC75" s="45"/>
    </row>
    <row r="76" spans="2:29" ht="111" customHeight="1">
      <c r="B76" s="73" t="s">
        <v>110</v>
      </c>
      <c r="C76" s="74"/>
      <c r="D76" s="75"/>
      <c r="H76" s="45"/>
      <c r="I76" s="45"/>
      <c r="J76" s="45"/>
      <c r="K76" s="45"/>
      <c r="L76" s="45"/>
      <c r="M76" s="45"/>
      <c r="N76" s="45"/>
      <c r="O76" s="45"/>
      <c r="P76" s="45"/>
      <c r="Q76" s="5"/>
      <c r="R76" s="45"/>
      <c r="S76" s="45"/>
      <c r="T76" s="45"/>
      <c r="U76" s="45"/>
      <c r="V76" s="45"/>
      <c r="W76" s="45"/>
      <c r="X76" s="45"/>
      <c r="Y76" s="45"/>
      <c r="Z76" s="45"/>
      <c r="AA76" s="45"/>
      <c r="AB76" s="45"/>
      <c r="AC76" s="45"/>
    </row>
    <row r="77" spans="2:29" ht="60">
      <c r="B77" s="62" t="s">
        <v>76</v>
      </c>
      <c r="C77" s="11"/>
      <c r="D77" s="11"/>
      <c r="H77" s="45"/>
      <c r="I77" s="45"/>
      <c r="J77" s="45"/>
      <c r="K77" s="45"/>
      <c r="L77" s="45"/>
      <c r="M77" s="45"/>
      <c r="N77" s="45"/>
      <c r="O77" s="45"/>
      <c r="P77" s="45"/>
      <c r="Q77" s="5" t="e">
        <f>#REF!-SUM(H77:P77)</f>
        <v>#REF!</v>
      </c>
      <c r="R77" s="45"/>
      <c r="S77" s="45"/>
      <c r="T77" s="45"/>
      <c r="U77" s="45"/>
      <c r="V77" s="45"/>
      <c r="W77" s="45"/>
      <c r="X77" s="45"/>
      <c r="Y77" s="45"/>
      <c r="Z77" s="45"/>
      <c r="AA77" s="45"/>
      <c r="AB77" s="45"/>
      <c r="AC77" s="45"/>
    </row>
    <row r="78" spans="2:29" ht="15.75" customHeight="1">
      <c r="B78" s="76" t="s">
        <v>37</v>
      </c>
      <c r="C78" s="77"/>
      <c r="D78" s="78"/>
      <c r="H78" s="56"/>
      <c r="I78" s="56"/>
      <c r="J78" s="56"/>
      <c r="K78" s="56"/>
      <c r="L78" s="56"/>
      <c r="M78" s="56"/>
      <c r="N78" s="56"/>
      <c r="O78" s="56"/>
      <c r="P78" s="56"/>
      <c r="Q78" s="57"/>
      <c r="R78" s="56"/>
      <c r="S78" s="56"/>
      <c r="T78" s="56"/>
      <c r="U78" s="56"/>
      <c r="V78" s="56"/>
      <c r="W78" s="56"/>
      <c r="X78" s="56"/>
      <c r="Y78" s="56"/>
      <c r="Z78" s="56"/>
      <c r="AA78" s="56"/>
      <c r="AB78" s="56"/>
      <c r="AC78" s="56"/>
    </row>
    <row r="79" spans="2:29" ht="15.75" customHeight="1">
      <c r="B79" s="54" t="s">
        <v>54</v>
      </c>
      <c r="C79" s="60">
        <f t="shared" ref="C79:D79" si="6">C53+C55+C57+C59+C61+C63+C65+C67+C69+C71+C73+C75+C77</f>
        <v>258204.79999999999</v>
      </c>
      <c r="D79" s="60">
        <f t="shared" si="6"/>
        <v>129102.39999999999</v>
      </c>
      <c r="H79" s="56">
        <f t="shared" ref="H79:AC79" si="7">SUM(H53:H77)</f>
        <v>0</v>
      </c>
      <c r="I79" s="56">
        <f t="shared" si="7"/>
        <v>0</v>
      </c>
      <c r="J79" s="56">
        <f t="shared" si="7"/>
        <v>0</v>
      </c>
      <c r="K79" s="56">
        <f t="shared" si="7"/>
        <v>0</v>
      </c>
      <c r="L79" s="56">
        <f t="shared" si="7"/>
        <v>0</v>
      </c>
      <c r="M79" s="56">
        <f t="shared" si="7"/>
        <v>0</v>
      </c>
      <c r="N79" s="56">
        <f t="shared" si="7"/>
        <v>0</v>
      </c>
      <c r="O79" s="56">
        <f t="shared" si="7"/>
        <v>0</v>
      </c>
      <c r="P79" s="56">
        <f t="shared" si="7"/>
        <v>0</v>
      </c>
      <c r="Q79" s="57" t="e">
        <f t="shared" si="7"/>
        <v>#REF!</v>
      </c>
      <c r="R79" s="56">
        <f t="shared" si="7"/>
        <v>0</v>
      </c>
      <c r="S79" s="56">
        <f t="shared" si="7"/>
        <v>0</v>
      </c>
      <c r="T79" s="56">
        <f t="shared" si="7"/>
        <v>0</v>
      </c>
      <c r="U79" s="56">
        <f t="shared" si="7"/>
        <v>0</v>
      </c>
      <c r="V79" s="56">
        <f t="shared" si="7"/>
        <v>0</v>
      </c>
      <c r="W79" s="56">
        <f t="shared" si="7"/>
        <v>0</v>
      </c>
      <c r="X79" s="56">
        <f t="shared" si="7"/>
        <v>0</v>
      </c>
      <c r="Y79" s="56">
        <f t="shared" si="7"/>
        <v>0</v>
      </c>
      <c r="Z79" s="56">
        <f t="shared" si="7"/>
        <v>0</v>
      </c>
      <c r="AA79" s="56">
        <f t="shared" si="7"/>
        <v>0</v>
      </c>
      <c r="AB79" s="56">
        <f t="shared" si="7"/>
        <v>0</v>
      </c>
      <c r="AC79" s="56">
        <f t="shared" si="7"/>
        <v>0</v>
      </c>
    </row>
    <row r="80" spans="2:29" ht="15.75" customHeight="1">
      <c r="Q80" s="5"/>
    </row>
    <row r="81" spans="1:29" ht="8.25" customHeight="1">
      <c r="B81" s="63"/>
      <c r="C81" s="63"/>
      <c r="D81" s="63"/>
      <c r="E81" s="63"/>
      <c r="F81" s="63"/>
      <c r="G81" s="63"/>
      <c r="H81" s="64"/>
      <c r="I81" s="64"/>
      <c r="J81" s="64"/>
      <c r="K81" s="64"/>
      <c r="L81" s="64"/>
      <c r="M81" s="64"/>
      <c r="N81" s="64"/>
      <c r="O81" s="64"/>
      <c r="P81" s="64"/>
      <c r="Q81" s="65"/>
      <c r="R81" s="64"/>
      <c r="S81" s="64"/>
      <c r="T81" s="64"/>
      <c r="U81" s="64"/>
      <c r="V81" s="64"/>
      <c r="W81" s="64"/>
      <c r="X81" s="64"/>
      <c r="Y81" s="64"/>
      <c r="Z81" s="64"/>
      <c r="AA81" s="64"/>
      <c r="AB81" s="64"/>
      <c r="AC81" s="64"/>
    </row>
    <row r="82" spans="1:29" ht="16.5" customHeight="1">
      <c r="A82" s="61"/>
      <c r="B82" s="79" t="s">
        <v>77</v>
      </c>
      <c r="C82" s="77"/>
      <c r="D82" s="78"/>
      <c r="H82" s="58">
        <f t="shared" ref="H82:AC82" si="8">SUM(H20:H79)</f>
        <v>0</v>
      </c>
      <c r="I82" s="58">
        <f t="shared" si="8"/>
        <v>0</v>
      </c>
      <c r="J82" s="58">
        <f t="shared" si="8"/>
        <v>0</v>
      </c>
      <c r="K82" s="58">
        <f t="shared" si="8"/>
        <v>0</v>
      </c>
      <c r="L82" s="58">
        <f t="shared" si="8"/>
        <v>0</v>
      </c>
      <c r="M82" s="58">
        <f t="shared" si="8"/>
        <v>0</v>
      </c>
      <c r="N82" s="58">
        <f t="shared" si="8"/>
        <v>0</v>
      </c>
      <c r="O82" s="58">
        <f t="shared" si="8"/>
        <v>0</v>
      </c>
      <c r="P82" s="58">
        <f t="shared" si="8"/>
        <v>0</v>
      </c>
      <c r="Q82" s="66" t="e">
        <f t="shared" si="8"/>
        <v>#REF!</v>
      </c>
      <c r="R82" s="58">
        <f t="shared" si="8"/>
        <v>0</v>
      </c>
      <c r="S82" s="58">
        <f t="shared" si="8"/>
        <v>0</v>
      </c>
      <c r="T82" s="58">
        <f t="shared" si="8"/>
        <v>0</v>
      </c>
      <c r="U82" s="58">
        <f t="shared" si="8"/>
        <v>0</v>
      </c>
      <c r="V82" s="58">
        <f t="shared" si="8"/>
        <v>0</v>
      </c>
      <c r="W82" s="58">
        <f t="shared" si="8"/>
        <v>0</v>
      </c>
      <c r="X82" s="58">
        <f t="shared" si="8"/>
        <v>0</v>
      </c>
      <c r="Y82" s="58">
        <f t="shared" si="8"/>
        <v>0</v>
      </c>
      <c r="Z82" s="58">
        <f t="shared" si="8"/>
        <v>0</v>
      </c>
      <c r="AA82" s="58">
        <f t="shared" si="8"/>
        <v>0</v>
      </c>
      <c r="AB82" s="58">
        <f t="shared" si="8"/>
        <v>0</v>
      </c>
      <c r="AC82" s="58">
        <f t="shared" si="8"/>
        <v>0</v>
      </c>
    </row>
    <row r="83" spans="1:29" ht="15.75" customHeight="1">
      <c r="B83" s="80" t="s">
        <v>78</v>
      </c>
      <c r="C83" s="77"/>
      <c r="D83" s="78"/>
      <c r="Q83" s="5"/>
    </row>
    <row r="84" spans="1:29" ht="15.75" customHeight="1">
      <c r="B84" s="80" t="s">
        <v>79</v>
      </c>
      <c r="C84" s="77"/>
      <c r="D84" s="78"/>
      <c r="Q84" s="5"/>
    </row>
    <row r="85" spans="1:29" ht="15.75" customHeight="1">
      <c r="B85" s="44"/>
      <c r="C85" s="44"/>
      <c r="D85" s="44"/>
      <c r="Q85" s="5"/>
    </row>
    <row r="86" spans="1:29" ht="15.75" customHeight="1">
      <c r="B86" s="67" t="s">
        <v>80</v>
      </c>
      <c r="C86" s="68" t="s">
        <v>81</v>
      </c>
      <c r="D86" s="68" t="s">
        <v>81</v>
      </c>
      <c r="Q86" s="5"/>
    </row>
    <row r="87" spans="1:29" ht="15.75" customHeight="1">
      <c r="B87" s="52" t="s">
        <v>82</v>
      </c>
      <c r="C87" s="72"/>
      <c r="D87" s="69"/>
      <c r="Q87" s="5"/>
    </row>
    <row r="88" spans="1:29" ht="15.75" customHeight="1">
      <c r="B88" s="52" t="s">
        <v>83</v>
      </c>
      <c r="C88" s="69"/>
      <c r="D88" s="69"/>
      <c r="Q88" s="5"/>
    </row>
    <row r="89" spans="1:29" ht="15.75" customHeight="1">
      <c r="B89" s="52" t="s">
        <v>84</v>
      </c>
      <c r="C89" s="72"/>
      <c r="D89" s="72"/>
      <c r="Q89" s="5"/>
    </row>
    <row r="90" spans="1:29" ht="15.75" customHeight="1">
      <c r="B90" s="52" t="s">
        <v>85</v>
      </c>
      <c r="C90" s="72"/>
      <c r="D90" s="72"/>
      <c r="Q90" s="5"/>
    </row>
    <row r="91" spans="1:29" ht="15.75" customHeight="1">
      <c r="B91" s="52" t="s">
        <v>86</v>
      </c>
      <c r="C91" s="72"/>
      <c r="D91" s="72"/>
      <c r="Q91" s="5"/>
    </row>
    <row r="92" spans="1:29" ht="15.75" customHeight="1">
      <c r="B92" s="52" t="s">
        <v>87</v>
      </c>
      <c r="C92" s="72"/>
      <c r="D92" s="72"/>
      <c r="Q92" s="5"/>
    </row>
    <row r="93" spans="1:29" ht="15.75" customHeight="1">
      <c r="B93" s="52" t="s">
        <v>88</v>
      </c>
      <c r="C93" s="72"/>
      <c r="D93" s="72"/>
      <c r="Q93" s="5"/>
    </row>
    <row r="94" spans="1:29" ht="15.75" customHeight="1">
      <c r="B94" s="52" t="s">
        <v>89</v>
      </c>
      <c r="C94" s="72"/>
      <c r="D94" s="72"/>
      <c r="Q94" s="5"/>
    </row>
    <row r="95" spans="1:29" ht="15.75" customHeight="1">
      <c r="B95" s="52" t="s">
        <v>90</v>
      </c>
      <c r="C95" s="69"/>
      <c r="D95" s="69"/>
      <c r="Q95" s="5"/>
    </row>
    <row r="96" spans="1:29" ht="15.75" customHeight="1">
      <c r="B96" s="52" t="s">
        <v>91</v>
      </c>
      <c r="C96" s="69"/>
      <c r="D96" s="69"/>
      <c r="Q96" s="5"/>
    </row>
    <row r="97" spans="1:17" ht="15.75" customHeight="1">
      <c r="B97" s="70" t="s">
        <v>92</v>
      </c>
      <c r="C97" s="69"/>
      <c r="D97" s="69"/>
      <c r="Q97" s="5"/>
    </row>
    <row r="98" spans="1:17" ht="15.75" customHeight="1">
      <c r="B98" s="52" t="s">
        <v>93</v>
      </c>
      <c r="C98" s="69"/>
      <c r="D98" s="69"/>
      <c r="Q98" s="5"/>
    </row>
    <row r="99" spans="1:17" ht="15.75" customHeight="1">
      <c r="B99" s="52" t="s">
        <v>94</v>
      </c>
      <c r="C99" s="69"/>
      <c r="D99" s="69"/>
      <c r="Q99" s="5"/>
    </row>
    <row r="100" spans="1:17" ht="15.75" customHeight="1">
      <c r="B100" s="92" t="s">
        <v>95</v>
      </c>
      <c r="C100" s="77"/>
      <c r="D100" s="78"/>
      <c r="Q100" s="5"/>
    </row>
    <row r="101" spans="1:17" ht="15.75" customHeight="1">
      <c r="B101" s="52" t="s">
        <v>96</v>
      </c>
      <c r="C101" s="72"/>
      <c r="D101" s="69"/>
      <c r="Q101" s="5"/>
    </row>
    <row r="102" spans="1:17" ht="15.75" customHeight="1">
      <c r="B102" s="52" t="s">
        <v>49</v>
      </c>
      <c r="C102" s="72"/>
      <c r="D102" s="69"/>
      <c r="Q102" s="5"/>
    </row>
    <row r="103" spans="1:17" ht="15.75" customHeight="1">
      <c r="B103" s="52" t="s">
        <v>97</v>
      </c>
      <c r="C103" s="72"/>
      <c r="D103" s="69"/>
      <c r="Q103" s="5"/>
    </row>
    <row r="104" spans="1:17" ht="15.75" customHeight="1">
      <c r="B104" s="52" t="s">
        <v>98</v>
      </c>
      <c r="C104" s="72"/>
      <c r="D104" s="69"/>
      <c r="Q104" s="5"/>
    </row>
    <row r="105" spans="1:17" ht="15.75" customHeight="1">
      <c r="B105" s="52" t="s">
        <v>51</v>
      </c>
      <c r="C105" s="72"/>
      <c r="D105" s="69"/>
      <c r="Q105" s="5"/>
    </row>
    <row r="106" spans="1:17" ht="15.75" customHeight="1">
      <c r="B106" s="52" t="s">
        <v>99</v>
      </c>
      <c r="C106" s="72"/>
      <c r="D106" s="69"/>
      <c r="Q106" s="5"/>
    </row>
    <row r="107" spans="1:17" ht="15.75" customHeight="1">
      <c r="B107" s="52" t="s">
        <v>100</v>
      </c>
      <c r="C107" s="72"/>
      <c r="D107" s="69"/>
      <c r="Q107" s="5"/>
    </row>
    <row r="108" spans="1:17" ht="15.75" customHeight="1">
      <c r="Q108" s="5"/>
    </row>
    <row r="109" spans="1:17" ht="15.75" customHeight="1">
      <c r="Q109" s="5"/>
    </row>
    <row r="110" spans="1:17" ht="15.75" customHeight="1">
      <c r="A110" s="23"/>
      <c r="B110" s="79" t="s">
        <v>101</v>
      </c>
      <c r="C110" s="77"/>
      <c r="D110" s="78"/>
      <c r="Q110" s="5"/>
    </row>
    <row r="111" spans="1:17" ht="15.75" customHeight="1">
      <c r="B111" s="93" t="s">
        <v>102</v>
      </c>
      <c r="C111" s="77"/>
      <c r="D111" s="78"/>
      <c r="Q111" s="5"/>
    </row>
    <row r="112" spans="1:17" ht="15.75" customHeight="1">
      <c r="B112" s="94"/>
      <c r="C112" s="77"/>
      <c r="D112" s="78"/>
      <c r="Q112" s="5"/>
    </row>
    <row r="113" spans="1:17" ht="15.75" customHeight="1">
      <c r="B113" s="95" t="s">
        <v>38</v>
      </c>
      <c r="C113" s="77"/>
      <c r="D113" s="85"/>
      <c r="Q113" s="5"/>
    </row>
    <row r="114" spans="1:17" ht="15.75" customHeight="1">
      <c r="A114" s="71" t="b">
        <v>0</v>
      </c>
      <c r="B114" s="90" t="s">
        <v>103</v>
      </c>
      <c r="C114" s="77"/>
      <c r="D114" s="78"/>
      <c r="Q114" s="5"/>
    </row>
    <row r="115" spans="1:17" ht="15.75" customHeight="1">
      <c r="A115" s="71" t="b">
        <v>0</v>
      </c>
      <c r="B115" s="96" t="s">
        <v>104</v>
      </c>
      <c r="C115" s="77"/>
      <c r="D115" s="78"/>
      <c r="Q115" s="5"/>
    </row>
    <row r="116" spans="1:17" ht="15.75" customHeight="1">
      <c r="A116" s="71" t="b">
        <v>0</v>
      </c>
      <c r="B116" s="96" t="s">
        <v>105</v>
      </c>
      <c r="C116" s="77"/>
      <c r="D116" s="78"/>
      <c r="Q116" s="5"/>
    </row>
    <row r="117" spans="1:17" ht="15.75" customHeight="1">
      <c r="A117" s="71" t="b">
        <v>0</v>
      </c>
      <c r="B117" s="90" t="s">
        <v>106</v>
      </c>
      <c r="C117" s="77"/>
      <c r="D117" s="78"/>
      <c r="Q117" s="5"/>
    </row>
    <row r="118" spans="1:17" ht="15.75" customHeight="1">
      <c r="A118" s="71" t="b">
        <v>0</v>
      </c>
      <c r="B118" s="91" t="s">
        <v>107</v>
      </c>
      <c r="C118" s="77"/>
      <c r="D118" s="78"/>
      <c r="Q118" s="5"/>
    </row>
    <row r="119" spans="1:17" ht="15.75" customHeight="1">
      <c r="Q119" s="5"/>
    </row>
    <row r="120" spans="1:17" ht="15.75" customHeight="1">
      <c r="Q120" s="5"/>
    </row>
    <row r="121" spans="1:17" ht="15.75" customHeight="1">
      <c r="Q121" s="5"/>
    </row>
    <row r="122" spans="1:17" ht="15.75" customHeight="1">
      <c r="Q122" s="5"/>
    </row>
    <row r="123" spans="1:17" ht="15.75" customHeight="1">
      <c r="Q123" s="5"/>
    </row>
    <row r="124" spans="1:17" ht="15.75" customHeight="1">
      <c r="Q124" s="5"/>
    </row>
    <row r="125" spans="1:17" ht="15.75" customHeight="1">
      <c r="Q125" s="5"/>
    </row>
    <row r="126" spans="1:17" ht="15.75" customHeight="1">
      <c r="Q126" s="5"/>
    </row>
    <row r="127" spans="1:17" ht="15.75" customHeight="1">
      <c r="Q127" s="5"/>
    </row>
    <row r="128" spans="1:17" ht="15.75" customHeight="1">
      <c r="Q128" s="5"/>
    </row>
    <row r="129" spans="17:17" ht="15.75" customHeight="1">
      <c r="Q129" s="5"/>
    </row>
    <row r="130" spans="17:17" ht="15.75" customHeight="1">
      <c r="Q130" s="5"/>
    </row>
    <row r="131" spans="17:17" ht="15.75" customHeight="1">
      <c r="Q131" s="5"/>
    </row>
    <row r="132" spans="17:17" ht="15.75" customHeight="1">
      <c r="Q132" s="5"/>
    </row>
    <row r="133" spans="17:17" ht="15.75" customHeight="1">
      <c r="Q133" s="5"/>
    </row>
    <row r="134" spans="17:17" ht="15.75" customHeight="1">
      <c r="Q134" s="5"/>
    </row>
    <row r="135" spans="17:17" ht="15.75" customHeight="1">
      <c r="Q135" s="5"/>
    </row>
    <row r="136" spans="17:17" ht="15.75" customHeight="1">
      <c r="Q136" s="5"/>
    </row>
    <row r="137" spans="17:17" ht="15.75" customHeight="1">
      <c r="Q137" s="5"/>
    </row>
    <row r="138" spans="17:17" ht="15.75" customHeight="1">
      <c r="Q138" s="5"/>
    </row>
    <row r="139" spans="17:17" ht="15.75" customHeight="1">
      <c r="Q139" s="5"/>
    </row>
    <row r="140" spans="17:17" ht="15.75" customHeight="1">
      <c r="Q140" s="5"/>
    </row>
    <row r="141" spans="17:17" ht="15.75" customHeight="1">
      <c r="Q141" s="5"/>
    </row>
    <row r="142" spans="17:17" ht="15.75" customHeight="1">
      <c r="Q142" s="5"/>
    </row>
    <row r="143" spans="17:17" ht="15.75" customHeight="1">
      <c r="Q143" s="5"/>
    </row>
    <row r="144" spans="17:17" ht="15.75" customHeight="1">
      <c r="Q144" s="5"/>
    </row>
    <row r="145" spans="17:17" ht="15.75" customHeight="1">
      <c r="Q145" s="5"/>
    </row>
    <row r="146" spans="17:17" ht="15.75" customHeight="1">
      <c r="Q146" s="5"/>
    </row>
    <row r="147" spans="17:17" ht="15.75" customHeight="1">
      <c r="Q147" s="5"/>
    </row>
    <row r="148" spans="17:17" ht="15.75" customHeight="1">
      <c r="Q148" s="5"/>
    </row>
    <row r="149" spans="17:17" ht="15.75" customHeight="1">
      <c r="Q149" s="5"/>
    </row>
    <row r="150" spans="17:17" ht="15.75" customHeight="1">
      <c r="Q150" s="5"/>
    </row>
    <row r="151" spans="17:17" ht="15.75" customHeight="1">
      <c r="Q151" s="5"/>
    </row>
    <row r="152" spans="17:17" ht="15.75" customHeight="1">
      <c r="Q152" s="5"/>
    </row>
    <row r="153" spans="17:17" ht="15.75" customHeight="1">
      <c r="Q153" s="5"/>
    </row>
    <row r="154" spans="17:17" ht="15.75" customHeight="1">
      <c r="Q154" s="5"/>
    </row>
    <row r="155" spans="17:17" ht="15.75" customHeight="1">
      <c r="Q155" s="5"/>
    </row>
    <row r="156" spans="17:17" ht="15.75" customHeight="1">
      <c r="Q156" s="5"/>
    </row>
    <row r="157" spans="17:17" ht="15.75" customHeight="1">
      <c r="Q157" s="5"/>
    </row>
    <row r="158" spans="17:17" ht="15.75" customHeight="1">
      <c r="Q158" s="5"/>
    </row>
    <row r="159" spans="17:17" ht="15.75" customHeight="1">
      <c r="Q159" s="5"/>
    </row>
    <row r="160" spans="17:17" ht="15.75" customHeight="1">
      <c r="Q160" s="5"/>
    </row>
    <row r="161" spans="17:17" ht="15.75" customHeight="1">
      <c r="Q161" s="5"/>
    </row>
    <row r="162" spans="17:17" ht="15.75" customHeight="1">
      <c r="Q162" s="5"/>
    </row>
    <row r="163" spans="17:17" ht="15.75" customHeight="1">
      <c r="Q163" s="5"/>
    </row>
    <row r="164" spans="17:17" ht="15.75" customHeight="1">
      <c r="Q164" s="5"/>
    </row>
    <row r="165" spans="17:17" ht="15.75" customHeight="1">
      <c r="Q165" s="5"/>
    </row>
    <row r="166" spans="17:17" ht="15.75" customHeight="1">
      <c r="Q166" s="5"/>
    </row>
    <row r="167" spans="17:17" ht="15.75" customHeight="1">
      <c r="Q167" s="5"/>
    </row>
    <row r="168" spans="17:17" ht="15.75" customHeight="1">
      <c r="Q168" s="5"/>
    </row>
    <row r="169" spans="17:17" ht="15.75" customHeight="1">
      <c r="Q169" s="5"/>
    </row>
    <row r="170" spans="17:17" ht="15.75" customHeight="1">
      <c r="Q170" s="5"/>
    </row>
    <row r="171" spans="17:17" ht="15.75" customHeight="1">
      <c r="Q171" s="5"/>
    </row>
    <row r="172" spans="17:17" ht="15.75" customHeight="1">
      <c r="Q172" s="5"/>
    </row>
    <row r="173" spans="17:17" ht="15.75" customHeight="1">
      <c r="Q173" s="5"/>
    </row>
    <row r="174" spans="17:17" ht="15.75" customHeight="1">
      <c r="Q174" s="5"/>
    </row>
    <row r="175" spans="17:17" ht="15.75" customHeight="1">
      <c r="Q175" s="5"/>
    </row>
    <row r="176" spans="17:17" ht="15.75" customHeight="1">
      <c r="Q176" s="5"/>
    </row>
    <row r="177" spans="17:17" ht="15.75" customHeight="1">
      <c r="Q177" s="5"/>
    </row>
    <row r="178" spans="17:17" ht="15.75" customHeight="1">
      <c r="Q178" s="5"/>
    </row>
    <row r="179" spans="17:17" ht="15.75" customHeight="1">
      <c r="Q179" s="5"/>
    </row>
    <row r="180" spans="17:17" ht="15.75" customHeight="1">
      <c r="Q180" s="5"/>
    </row>
    <row r="181" spans="17:17" ht="15.75" customHeight="1">
      <c r="Q181" s="5"/>
    </row>
    <row r="182" spans="17:17" ht="15.75" customHeight="1">
      <c r="Q182" s="5"/>
    </row>
    <row r="183" spans="17:17" ht="15.75" customHeight="1">
      <c r="Q183" s="5"/>
    </row>
    <row r="184" spans="17:17" ht="15.75" customHeight="1">
      <c r="Q184" s="5"/>
    </row>
    <row r="185" spans="17:17" ht="15.75" customHeight="1">
      <c r="Q185" s="5"/>
    </row>
    <row r="186" spans="17:17" ht="15.75" customHeight="1">
      <c r="Q186" s="5"/>
    </row>
    <row r="187" spans="17:17" ht="15.75" customHeight="1">
      <c r="Q187" s="5"/>
    </row>
    <row r="188" spans="17:17" ht="15.75" customHeight="1">
      <c r="Q188" s="5"/>
    </row>
    <row r="189" spans="17:17" ht="15.75" customHeight="1">
      <c r="Q189" s="5"/>
    </row>
    <row r="190" spans="17:17" ht="15.75" customHeight="1">
      <c r="Q190" s="5"/>
    </row>
    <row r="191" spans="17:17" ht="15.75" customHeight="1">
      <c r="Q191" s="5"/>
    </row>
    <row r="192" spans="17:17" ht="15.75" customHeight="1">
      <c r="Q192" s="5"/>
    </row>
    <row r="193" spans="17:17" ht="15.75" customHeight="1">
      <c r="Q193" s="5"/>
    </row>
    <row r="194" spans="17:17" ht="15.75" customHeight="1">
      <c r="Q194" s="5"/>
    </row>
    <row r="195" spans="17:17" ht="15.75" customHeight="1">
      <c r="Q195" s="5"/>
    </row>
    <row r="196" spans="17:17" ht="15.75" customHeight="1">
      <c r="Q196" s="5"/>
    </row>
    <row r="197" spans="17:17" ht="15.75" customHeight="1">
      <c r="Q197" s="5"/>
    </row>
    <row r="198" spans="17:17" ht="15.75" customHeight="1">
      <c r="Q198" s="5"/>
    </row>
    <row r="199" spans="17:17" ht="15.75" customHeight="1">
      <c r="Q199" s="5"/>
    </row>
    <row r="200" spans="17:17" ht="15.75" customHeight="1">
      <c r="Q200" s="5"/>
    </row>
    <row r="201" spans="17:17" ht="15.75" customHeight="1">
      <c r="Q201" s="5"/>
    </row>
    <row r="202" spans="17:17" ht="15.75" customHeight="1">
      <c r="Q202" s="5"/>
    </row>
    <row r="203" spans="17:17" ht="15.75" customHeight="1">
      <c r="Q203" s="5"/>
    </row>
    <row r="204" spans="17:17" ht="15.75" customHeight="1">
      <c r="Q204" s="5"/>
    </row>
    <row r="205" spans="17:17" ht="15.75" customHeight="1">
      <c r="Q205" s="5"/>
    </row>
    <row r="206" spans="17:17" ht="15.75" customHeight="1">
      <c r="Q206" s="5"/>
    </row>
    <row r="207" spans="17:17" ht="15.75" customHeight="1">
      <c r="Q207" s="5"/>
    </row>
    <row r="208" spans="17:17" ht="15.75" customHeight="1">
      <c r="Q208" s="5"/>
    </row>
    <row r="209" spans="17:17" ht="15.75" customHeight="1">
      <c r="Q209" s="5"/>
    </row>
    <row r="210" spans="17:17" ht="15.75" customHeight="1">
      <c r="Q210" s="5"/>
    </row>
    <row r="211" spans="17:17" ht="15.75" customHeight="1">
      <c r="Q211" s="5"/>
    </row>
    <row r="212" spans="17:17" ht="15.75" customHeight="1">
      <c r="Q212" s="5"/>
    </row>
    <row r="213" spans="17:17" ht="15.75" customHeight="1">
      <c r="Q213" s="5"/>
    </row>
    <row r="214" spans="17:17" ht="15.75" customHeight="1">
      <c r="Q214" s="5"/>
    </row>
    <row r="215" spans="17:17" ht="15.75" customHeight="1">
      <c r="Q215" s="5"/>
    </row>
    <row r="216" spans="17:17" ht="15.75" customHeight="1">
      <c r="Q216" s="5"/>
    </row>
    <row r="217" spans="17:17" ht="15.75" customHeight="1">
      <c r="Q217" s="5"/>
    </row>
    <row r="218" spans="17:17" ht="15.75" customHeight="1">
      <c r="Q218" s="5"/>
    </row>
    <row r="219" spans="17:17" ht="15.75" customHeight="1">
      <c r="Q219" s="5"/>
    </row>
    <row r="220" spans="17:17" ht="15.75" customHeight="1">
      <c r="Q220" s="5"/>
    </row>
    <row r="221" spans="17:17" ht="15.75" customHeight="1">
      <c r="Q221" s="5"/>
    </row>
    <row r="222" spans="17:17" ht="15.75" customHeight="1">
      <c r="Q222" s="5"/>
    </row>
    <row r="223" spans="17:17" ht="15.75" customHeight="1">
      <c r="Q223" s="5"/>
    </row>
    <row r="224" spans="17:17" ht="15.75" customHeight="1">
      <c r="Q224" s="5"/>
    </row>
    <row r="225" spans="17:17" ht="15.75" customHeight="1">
      <c r="Q225" s="5"/>
    </row>
    <row r="226" spans="17:17" ht="15.75" customHeight="1">
      <c r="Q226" s="5"/>
    </row>
    <row r="227" spans="17:17" ht="15.75" customHeight="1">
      <c r="Q227" s="5"/>
    </row>
    <row r="228" spans="17:17" ht="15.75" customHeight="1">
      <c r="Q228" s="5"/>
    </row>
    <row r="229" spans="17:17" ht="15.75" customHeight="1">
      <c r="Q229" s="5"/>
    </row>
    <row r="230" spans="17:17" ht="15.75" customHeight="1">
      <c r="Q230" s="5"/>
    </row>
    <row r="231" spans="17:17" ht="15.75" customHeight="1">
      <c r="Q231" s="5"/>
    </row>
    <row r="232" spans="17:17" ht="15.75" customHeight="1">
      <c r="Q232" s="5"/>
    </row>
    <row r="233" spans="17:17" ht="15.75" customHeight="1">
      <c r="Q233" s="5"/>
    </row>
    <row r="234" spans="17:17" ht="15.75" customHeight="1">
      <c r="Q234" s="5"/>
    </row>
    <row r="235" spans="17:17" ht="15.75" customHeight="1">
      <c r="Q235" s="5"/>
    </row>
    <row r="236" spans="17:17" ht="15.75" customHeight="1">
      <c r="Q236" s="5"/>
    </row>
    <row r="237" spans="17:17" ht="15.75" customHeight="1">
      <c r="Q237" s="5"/>
    </row>
    <row r="238" spans="17:17" ht="15.75" customHeight="1">
      <c r="Q238" s="5"/>
    </row>
    <row r="239" spans="17:17" ht="15.75" customHeight="1">
      <c r="Q239" s="5"/>
    </row>
    <row r="240" spans="17:17" ht="15.75" customHeight="1">
      <c r="Q240" s="5"/>
    </row>
    <row r="241" spans="17:17" ht="15.75" customHeight="1">
      <c r="Q241" s="5"/>
    </row>
    <row r="242" spans="17:17" ht="15.75" customHeight="1">
      <c r="Q242" s="5"/>
    </row>
    <row r="243" spans="17:17" ht="15.75" customHeight="1">
      <c r="Q243" s="5"/>
    </row>
    <row r="244" spans="17:17" ht="15.75" customHeight="1">
      <c r="Q244" s="5"/>
    </row>
    <row r="245" spans="17:17" ht="15.75" customHeight="1">
      <c r="Q245" s="5"/>
    </row>
    <row r="246" spans="17:17" ht="15.75" customHeight="1">
      <c r="Q246" s="5"/>
    </row>
    <row r="247" spans="17:17" ht="15.75" customHeight="1">
      <c r="Q247" s="5"/>
    </row>
    <row r="248" spans="17:17" ht="15.75" customHeight="1">
      <c r="Q248" s="5"/>
    </row>
    <row r="249" spans="17:17" ht="15.75" customHeight="1">
      <c r="Q249" s="5"/>
    </row>
    <row r="250" spans="17:17" ht="15.75" customHeight="1">
      <c r="Q250" s="5"/>
    </row>
    <row r="251" spans="17:17" ht="15.75" customHeight="1">
      <c r="Q251" s="5"/>
    </row>
    <row r="252" spans="17:17" ht="15.75" customHeight="1">
      <c r="Q252" s="5"/>
    </row>
    <row r="253" spans="17:17" ht="15.75" customHeight="1">
      <c r="Q253" s="5"/>
    </row>
    <row r="254" spans="17:17" ht="15.75" customHeight="1">
      <c r="Q254" s="5"/>
    </row>
    <row r="255" spans="17:17" ht="15.75" customHeight="1">
      <c r="Q255" s="5"/>
    </row>
    <row r="256" spans="17:17" ht="15.75" customHeight="1">
      <c r="Q256" s="5"/>
    </row>
    <row r="257" spans="17:17" ht="15.75" customHeight="1">
      <c r="Q257" s="5"/>
    </row>
    <row r="258" spans="17:17" ht="15.75" customHeight="1">
      <c r="Q258" s="5"/>
    </row>
    <row r="259" spans="17:17" ht="15.75" customHeight="1">
      <c r="Q259" s="5"/>
    </row>
    <row r="260" spans="17:17" ht="15.75" customHeight="1">
      <c r="Q260" s="5"/>
    </row>
    <row r="261" spans="17:17" ht="15.75" customHeight="1">
      <c r="Q261" s="5"/>
    </row>
    <row r="262" spans="17:17" ht="15.75" customHeight="1">
      <c r="Q262" s="5"/>
    </row>
    <row r="263" spans="17:17" ht="15.75" customHeight="1">
      <c r="Q263" s="5"/>
    </row>
    <row r="264" spans="17:17" ht="15.75" customHeight="1">
      <c r="Q264" s="5"/>
    </row>
    <row r="265" spans="17:17" ht="15.75" customHeight="1">
      <c r="Q265" s="5"/>
    </row>
    <row r="266" spans="17:17" ht="15.75" customHeight="1">
      <c r="Q266" s="5"/>
    </row>
    <row r="267" spans="17:17" ht="15.75" customHeight="1">
      <c r="Q267" s="5"/>
    </row>
    <row r="268" spans="17:17" ht="15.75" customHeight="1">
      <c r="Q268" s="5"/>
    </row>
    <row r="269" spans="17:17" ht="15.75" customHeight="1">
      <c r="Q269" s="5"/>
    </row>
    <row r="270" spans="17:17" ht="15.75" customHeight="1">
      <c r="Q270" s="5"/>
    </row>
    <row r="271" spans="17:17" ht="15.75" customHeight="1">
      <c r="Q271" s="5"/>
    </row>
    <row r="272" spans="17:17" ht="15.75" customHeight="1">
      <c r="Q272" s="5"/>
    </row>
    <row r="273" spans="17:17" ht="15.75" customHeight="1">
      <c r="Q273" s="5"/>
    </row>
    <row r="274" spans="17:17" ht="15.75" customHeight="1">
      <c r="Q274" s="5"/>
    </row>
    <row r="275" spans="17:17" ht="15.75" customHeight="1">
      <c r="Q275" s="5"/>
    </row>
    <row r="276" spans="17:17" ht="15.75" customHeight="1">
      <c r="Q276" s="5"/>
    </row>
    <row r="277" spans="17:17" ht="15.75" customHeight="1">
      <c r="Q277" s="5"/>
    </row>
    <row r="278" spans="17:17" ht="15.75" customHeight="1">
      <c r="Q278" s="5"/>
    </row>
    <row r="279" spans="17:17" ht="15.75" customHeight="1">
      <c r="Q279" s="5"/>
    </row>
    <row r="280" spans="17:17" ht="15.75" customHeight="1">
      <c r="Q280" s="5"/>
    </row>
    <row r="281" spans="17:17" ht="15.75" customHeight="1">
      <c r="Q281" s="5"/>
    </row>
    <row r="282" spans="17:17" ht="15.75" customHeight="1">
      <c r="Q282" s="5"/>
    </row>
    <row r="283" spans="17:17" ht="15.75" customHeight="1">
      <c r="Q283" s="5"/>
    </row>
    <row r="284" spans="17:17" ht="15.75" customHeight="1">
      <c r="Q284" s="5"/>
    </row>
    <row r="285" spans="17:17" ht="15.75" customHeight="1">
      <c r="Q285" s="5"/>
    </row>
    <row r="286" spans="17:17" ht="15.75" customHeight="1">
      <c r="Q286" s="5"/>
    </row>
    <row r="287" spans="17:17" ht="15.75" customHeight="1">
      <c r="Q287" s="5"/>
    </row>
    <row r="288" spans="17:17" ht="15.75" customHeight="1">
      <c r="Q288" s="5"/>
    </row>
    <row r="289" spans="17:17" ht="15.75" customHeight="1">
      <c r="Q289" s="5"/>
    </row>
    <row r="290" spans="17:17" ht="15.75" customHeight="1">
      <c r="Q290" s="5"/>
    </row>
    <row r="291" spans="17:17" ht="15.75" customHeight="1">
      <c r="Q291" s="5"/>
    </row>
    <row r="292" spans="17:17" ht="15.75" customHeight="1">
      <c r="Q292" s="5"/>
    </row>
    <row r="293" spans="17:17" ht="15.75" customHeight="1">
      <c r="Q293" s="5"/>
    </row>
    <row r="294" spans="17:17" ht="15.75" customHeight="1">
      <c r="Q294" s="5"/>
    </row>
    <row r="295" spans="17:17" ht="15.75" customHeight="1">
      <c r="Q295" s="5"/>
    </row>
    <row r="296" spans="17:17" ht="15.75" customHeight="1">
      <c r="Q296" s="5"/>
    </row>
    <row r="297" spans="17:17" ht="15.75" customHeight="1">
      <c r="Q297" s="5"/>
    </row>
    <row r="298" spans="17:17" ht="15.75" customHeight="1">
      <c r="Q298" s="5"/>
    </row>
    <row r="299" spans="17:17" ht="15.75" customHeight="1">
      <c r="Q299" s="5"/>
    </row>
    <row r="300" spans="17:17" ht="15.75" customHeight="1">
      <c r="Q300" s="5"/>
    </row>
    <row r="301" spans="17:17" ht="15.75" customHeight="1">
      <c r="Q301" s="5"/>
    </row>
    <row r="302" spans="17:17" ht="15.75" customHeight="1">
      <c r="Q302" s="5"/>
    </row>
    <row r="303" spans="17:17" ht="15.75" customHeight="1">
      <c r="Q303" s="5"/>
    </row>
    <row r="304" spans="17:17" ht="15.75" customHeight="1">
      <c r="Q304" s="5"/>
    </row>
    <row r="305" spans="17:17" ht="15.75" customHeight="1">
      <c r="Q305" s="5"/>
    </row>
    <row r="306" spans="17:17" ht="15.75" customHeight="1">
      <c r="Q306" s="5"/>
    </row>
    <row r="307" spans="17:17" ht="15.75" customHeight="1">
      <c r="Q307" s="5"/>
    </row>
    <row r="308" spans="17:17" ht="15.75" customHeight="1">
      <c r="Q308" s="5"/>
    </row>
    <row r="309" spans="17:17" ht="15.75" customHeight="1">
      <c r="Q309" s="5"/>
    </row>
    <row r="310" spans="17:17" ht="15.75" customHeight="1">
      <c r="Q310" s="5"/>
    </row>
    <row r="311" spans="17:17" ht="15.75" customHeight="1">
      <c r="Q311" s="5"/>
    </row>
    <row r="312" spans="17:17" ht="15.75" customHeight="1">
      <c r="Q312" s="5"/>
    </row>
    <row r="313" spans="17:17" ht="15.75" customHeight="1">
      <c r="Q313" s="5"/>
    </row>
    <row r="314" spans="17:17" ht="15.75" customHeight="1">
      <c r="Q314" s="5"/>
    </row>
    <row r="315" spans="17:17" ht="15.75" customHeight="1">
      <c r="Q315" s="5"/>
    </row>
    <row r="316" spans="17:17" ht="15.75" customHeight="1">
      <c r="Q316" s="5"/>
    </row>
    <row r="317" spans="17:17" ht="15.75" customHeight="1">
      <c r="Q317" s="5"/>
    </row>
    <row r="318" spans="17:17" ht="15.75" customHeight="1">
      <c r="Q318" s="5"/>
    </row>
    <row r="319" spans="17:17" ht="15.75" customHeight="1"/>
    <row r="320" spans="17:17"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0">
    <mergeCell ref="U9:U16"/>
    <mergeCell ref="V9:V16"/>
    <mergeCell ref="W9:W16"/>
    <mergeCell ref="N9:N16"/>
    <mergeCell ref="O9:O16"/>
    <mergeCell ref="P9:P16"/>
    <mergeCell ref="Q9:Q14"/>
    <mergeCell ref="R9:R16"/>
    <mergeCell ref="F16:G16"/>
    <mergeCell ref="F17:G17"/>
    <mergeCell ref="B16:D16"/>
    <mergeCell ref="B17:D17"/>
    <mergeCell ref="B34:D34"/>
    <mergeCell ref="B12:D12"/>
    <mergeCell ref="F12:G12"/>
    <mergeCell ref="B14:D14"/>
    <mergeCell ref="F14:G14"/>
    <mergeCell ref="B15:D15"/>
    <mergeCell ref="F15:G15"/>
    <mergeCell ref="B117:D117"/>
    <mergeCell ref="B118:D118"/>
    <mergeCell ref="B100:D100"/>
    <mergeCell ref="B110:D110"/>
    <mergeCell ref="B111:D111"/>
    <mergeCell ref="B112:D112"/>
    <mergeCell ref="B113:D113"/>
    <mergeCell ref="B114:D114"/>
    <mergeCell ref="B115:D115"/>
    <mergeCell ref="B116:D116"/>
    <mergeCell ref="AB9:AB16"/>
    <mergeCell ref="AC9:AC16"/>
    <mergeCell ref="AD9:AD14"/>
    <mergeCell ref="R8:AC8"/>
    <mergeCell ref="H9:H16"/>
    <mergeCell ref="I9:I16"/>
    <mergeCell ref="J9:J16"/>
    <mergeCell ref="K9:K16"/>
    <mergeCell ref="L9:L16"/>
    <mergeCell ref="M9:M16"/>
    <mergeCell ref="X9:X16"/>
    <mergeCell ref="Y9:Y16"/>
    <mergeCell ref="Z9:Z16"/>
    <mergeCell ref="AA9:AA16"/>
    <mergeCell ref="S9:S16"/>
    <mergeCell ref="T9:T16"/>
    <mergeCell ref="B35:D35"/>
    <mergeCell ref="B36:D36"/>
    <mergeCell ref="B39:D39"/>
    <mergeCell ref="B41:D41"/>
    <mergeCell ref="B43:D43"/>
    <mergeCell ref="B45:D45"/>
    <mergeCell ref="B49:D49"/>
    <mergeCell ref="B50:D50"/>
    <mergeCell ref="B51:D51"/>
    <mergeCell ref="B54:D54"/>
    <mergeCell ref="B56:D56"/>
    <mergeCell ref="B58:D58"/>
    <mergeCell ref="B60:D60"/>
    <mergeCell ref="B62:D62"/>
    <mergeCell ref="B64:D64"/>
    <mergeCell ref="B66:D66"/>
    <mergeCell ref="B68:D68"/>
    <mergeCell ref="B70:D70"/>
    <mergeCell ref="B72:D72"/>
    <mergeCell ref="B74:D74"/>
    <mergeCell ref="B76:D76"/>
    <mergeCell ref="B78:D78"/>
    <mergeCell ref="B82:D82"/>
    <mergeCell ref="B83:D83"/>
    <mergeCell ref="B84:D84"/>
  </mergeCells>
  <conditionalFormatting sqref="A12:D12 F12:G12 B34:D34 A49:D49 A82:D82 A110:D110">
    <cfRule type="notContainsBlanks" dxfId="0" priority="1">
      <formula>LEN(TRIM(A12))&gt;0</formula>
    </cfRule>
  </conditionalFormatting>
  <hyperlinks>
    <hyperlink ref="B111" r:id="rId1" xr:uid="{00000000-0004-0000-0000-000000000000}"/>
    <hyperlink ref="B118" r:id="rId2" xr:uid="{00000000-0004-0000-0000-000001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EC3EF762576442913EED640FE5AF75" ma:contentTypeVersion="11" ma:contentTypeDescription="Create a new document." ma:contentTypeScope="" ma:versionID="72ed1f74a0c1cd443cd732a93cc0a8b9">
  <xsd:schema xmlns:xsd="http://www.w3.org/2001/XMLSchema" xmlns:xs="http://www.w3.org/2001/XMLSchema" xmlns:p="http://schemas.microsoft.com/office/2006/metadata/properties" xmlns:ns2="1a2fee3a-1dcb-43c3-9bf0-7eccbdbdaf4e" xmlns:ns3="5d5c8a9f-9a84-48bf-92ec-ce8c935c6b03" targetNamespace="http://schemas.microsoft.com/office/2006/metadata/properties" ma:root="true" ma:fieldsID="aef8573576f7ed306ba065ef18321c2a" ns2:_="" ns3:_="">
    <xsd:import namespace="1a2fee3a-1dcb-43c3-9bf0-7eccbdbdaf4e"/>
    <xsd:import namespace="5d5c8a9f-9a84-48bf-92ec-ce8c935c6b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2fee3a-1dcb-43c3-9bf0-7eccbdbda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5c8a9f-9a84-48bf-92ec-ce8c935c6b0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2D0893-8CFA-45FA-A7FB-9F6DEE7B5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2fee3a-1dcb-43c3-9bf0-7eccbdbdaf4e"/>
    <ds:schemaRef ds:uri="5d5c8a9f-9a84-48bf-92ec-ce8c935c6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F3779F-6DD3-483F-824D-9E0EBE2424AB}">
  <ds:schemaRefs>
    <ds:schemaRef ds:uri="5d5c8a9f-9a84-48bf-92ec-ce8c935c6b03"/>
    <ds:schemaRef ds:uri="http://purl.org/dc/terms/"/>
    <ds:schemaRef ds:uri="http://schemas.microsoft.com/office/2006/documentManagement/types"/>
    <ds:schemaRef ds:uri="http://purl.org/dc/dcmitype/"/>
    <ds:schemaRef ds:uri="1a2fee3a-1dcb-43c3-9bf0-7eccbdbdaf4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91AA97E-D04D-4E64-B500-CDCD10487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ESSER III 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Archuleta</dc:creator>
  <cp:lastModifiedBy>Jolene Jaramillo</cp:lastModifiedBy>
  <dcterms:created xsi:type="dcterms:W3CDTF">2021-07-12T22:32:10Z</dcterms:created>
  <dcterms:modified xsi:type="dcterms:W3CDTF">2021-09-30T17:50:02Z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0x010100C3EC3EF762576442913EED640FE5AF75</vt:lpwstr>
  </property>
</Properties>
</file>